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709"/>
  <workbookPr autoCompressPictures="0"/>
  <bookViews>
    <workbookView xWindow="-80" yWindow="-460" windowWidth="27360" windowHeight="15360" activeTab="1"/>
  </bookViews>
  <sheets>
    <sheet name="Blad1" sheetId="1" r:id="rId1"/>
    <sheet name="Autoförsök" sheetId="2" r:id="rId2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J3" i="2"/>
  <c r="K3" i="2"/>
  <c r="L3" i="2"/>
  <c r="M3" i="2"/>
  <c r="N3" i="2"/>
  <c r="I8" i="2"/>
  <c r="J8" i="2"/>
  <c r="K8" i="2"/>
  <c r="L8" i="2"/>
  <c r="M8" i="2"/>
  <c r="N8" i="2"/>
  <c r="I9" i="2"/>
  <c r="J9" i="2"/>
  <c r="K9" i="2"/>
  <c r="L9" i="2"/>
  <c r="M9" i="2"/>
  <c r="N9" i="2"/>
  <c r="I10" i="2"/>
  <c r="J10" i="2"/>
  <c r="K10" i="2"/>
  <c r="L10" i="2"/>
  <c r="M10" i="2"/>
  <c r="N10" i="2"/>
  <c r="I11" i="2"/>
  <c r="J11" i="2"/>
  <c r="K11" i="2"/>
  <c r="L11" i="2"/>
  <c r="M11" i="2"/>
  <c r="N11" i="2"/>
  <c r="I4" i="2"/>
  <c r="J4" i="2"/>
  <c r="K4" i="2"/>
  <c r="L4" i="2"/>
  <c r="M4" i="2"/>
  <c r="N4" i="2"/>
  <c r="I6" i="2"/>
  <c r="J6" i="2"/>
  <c r="K6" i="2"/>
  <c r="L6" i="2"/>
  <c r="M6" i="2"/>
  <c r="N6" i="2"/>
  <c r="I7" i="2"/>
  <c r="J7" i="2"/>
  <c r="K7" i="2"/>
  <c r="L7" i="2"/>
  <c r="M7" i="2"/>
  <c r="N7" i="2"/>
  <c r="I12" i="2"/>
  <c r="J12" i="2"/>
  <c r="K12" i="2"/>
  <c r="L12" i="2"/>
  <c r="M12" i="2"/>
  <c r="N12" i="2"/>
  <c r="I13" i="2"/>
  <c r="J13" i="2"/>
  <c r="K13" i="2"/>
  <c r="L13" i="2"/>
  <c r="M13" i="2"/>
  <c r="N13" i="2"/>
  <c r="I14" i="2"/>
  <c r="J14" i="2"/>
  <c r="K14" i="2"/>
  <c r="L14" i="2"/>
  <c r="M14" i="2"/>
  <c r="N14" i="2"/>
  <c r="J5" i="2"/>
  <c r="K5" i="2"/>
  <c r="L5" i="2"/>
  <c r="M5" i="2"/>
  <c r="I5" i="2"/>
  <c r="P3" i="2"/>
  <c r="P8" i="2"/>
  <c r="P9" i="2"/>
  <c r="P10" i="2"/>
  <c r="P11" i="2"/>
  <c r="P4" i="2"/>
  <c r="P6" i="2"/>
  <c r="P7" i="2"/>
  <c r="P12" i="2"/>
  <c r="P13" i="2"/>
  <c r="P14" i="2"/>
  <c r="N5" i="2"/>
  <c r="P5" i="2"/>
  <c r="H14" i="2"/>
  <c r="H13" i="2"/>
  <c r="H12" i="2"/>
  <c r="H7" i="2"/>
  <c r="H6" i="2"/>
  <c r="H4" i="2"/>
  <c r="H11" i="2"/>
  <c r="H10" i="2"/>
  <c r="H9" i="2"/>
  <c r="H8" i="2"/>
  <c r="H3" i="2"/>
  <c r="H5" i="2"/>
  <c r="P4" i="1"/>
  <c r="P5" i="1"/>
  <c r="P6" i="1"/>
  <c r="P7" i="1"/>
  <c r="P8" i="1"/>
  <c r="P9" i="1"/>
  <c r="P10" i="1"/>
  <c r="P11" i="1"/>
  <c r="P12" i="1"/>
  <c r="P13" i="1"/>
  <c r="P14" i="1"/>
  <c r="S3" i="1"/>
  <c r="P3" i="1"/>
  <c r="Q10" i="1"/>
  <c r="Q11" i="1"/>
  <c r="Q3" i="1"/>
  <c r="Q12" i="1"/>
  <c r="Q4" i="1"/>
  <c r="Q13" i="1"/>
  <c r="Q5" i="1"/>
  <c r="Q14" i="1"/>
  <c r="Q6" i="1"/>
  <c r="Q7" i="1"/>
  <c r="Q8" i="1"/>
  <c r="Q9" i="1"/>
</calcChain>
</file>

<file path=xl/sharedStrings.xml><?xml version="1.0" encoding="utf-8"?>
<sst xmlns="http://schemas.openxmlformats.org/spreadsheetml/2006/main" count="79" uniqueCount="44">
  <si>
    <t>Sjögesta</t>
  </si>
  <si>
    <t>Herrljunga</t>
  </si>
  <si>
    <t>Sliglanda</t>
  </si>
  <si>
    <t>Total</t>
  </si>
  <si>
    <t>poäng</t>
  </si>
  <si>
    <t>SP</t>
  </si>
  <si>
    <t>Total poäng</t>
  </si>
  <si>
    <t>Simon Arvestrand</t>
  </si>
  <si>
    <t>Anders Kihlström</t>
  </si>
  <si>
    <t>Lars Brinck</t>
  </si>
  <si>
    <t>Robert Hellgren</t>
  </si>
  <si>
    <t>Sportsmanpoäng</t>
  </si>
  <si>
    <t>100-96</t>
  </si>
  <si>
    <t>95-91</t>
  </si>
  <si>
    <t>90-86</t>
  </si>
  <si>
    <t>85-81</t>
  </si>
  <si>
    <t>80-75</t>
  </si>
  <si>
    <t>Vid 10 deltagare eller färre:</t>
  </si>
  <si>
    <t>Brännebrona SM</t>
  </si>
  <si>
    <t>Ikaros HLG</t>
  </si>
  <si>
    <t>Romme</t>
  </si>
  <si>
    <t>Nerijus Kvilius</t>
  </si>
  <si>
    <t>Magnus Juhlin</t>
  </si>
  <si>
    <t>Sportsmancupen 2017</t>
  </si>
  <si>
    <t>Patrik Johansson</t>
  </si>
  <si>
    <t>Peter Viman</t>
  </si>
  <si>
    <t>Peter Elvingsson</t>
  </si>
  <si>
    <t>Björn Karlsson</t>
  </si>
  <si>
    <t>Sören Esplund</t>
  </si>
  <si>
    <t>Göran Adolfsson</t>
  </si>
  <si>
    <t>Sjö</t>
  </si>
  <si>
    <t>Ika</t>
  </si>
  <si>
    <t>Rom</t>
  </si>
  <si>
    <t>Brä</t>
  </si>
  <si>
    <t>Slig</t>
  </si>
  <si>
    <t>SP-poäng</t>
  </si>
  <si>
    <t>Summa</t>
  </si>
  <si>
    <t>SP 2017</t>
  </si>
  <si>
    <t>ACK SP</t>
  </si>
  <si>
    <t>SP historik</t>
  </si>
  <si>
    <t>Romme SM</t>
  </si>
  <si>
    <t>Brännebrona</t>
  </si>
  <si>
    <t>Ulf Hedlund</t>
  </si>
  <si>
    <t>Sportsmancupen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</si>
</sst>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3" xfId="0" applyBorder="1"/>
    <xf numFmtId="0" fontId="1" fillId="0" borderId="3" xfId="0" applyFont="1" applyBorder="1"/>
    <xf numFmtId="0" fontId="0" fillId="0" borderId="3" xfId="0" applyBorder="1" applyAlignment="1">
      <alignment horizontal="left"/>
    </xf>
    <xf numFmtId="0" fontId="2" fillId="0" borderId="3" xfId="1" applyBorder="1" applyAlignment="1">
      <alignment horizontal="left"/>
    </xf>
    <xf numFmtId="0" fontId="3" fillId="0" borderId="0" xfId="0" applyFont="1"/>
    <xf numFmtId="0" fontId="0" fillId="2" borderId="3" xfId="0" applyFill="1" applyBorder="1"/>
    <xf numFmtId="2" fontId="0" fillId="0" borderId="3" xfId="0" applyNumberFormat="1" applyBorder="1"/>
    <xf numFmtId="2" fontId="0" fillId="0" borderId="3" xfId="0" applyNumberFormat="1" applyBorder="1" applyAlignment="1">
      <alignment horizontal="left"/>
    </xf>
    <xf numFmtId="2" fontId="0" fillId="2" borderId="3" xfId="0" applyNumberFormat="1" applyFill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2" fillId="0" borderId="3" xfId="1" applyNumberFormat="1" applyBorder="1" applyAlignment="1">
      <alignment horizontal="right"/>
    </xf>
    <xf numFmtId="2" fontId="0" fillId="0" borderId="3" xfId="0" applyNumberFormat="1" applyFill="1" applyBorder="1" applyAlignment="1">
      <alignment horizontal="left"/>
    </xf>
    <xf numFmtId="0" fontId="6" fillId="0" borderId="0" xfId="0" applyFont="1"/>
    <xf numFmtId="2" fontId="0" fillId="0" borderId="3" xfId="0" applyNumberFormat="1" applyFill="1" applyBorder="1" applyAlignment="1">
      <alignment horizontal="right"/>
    </xf>
    <xf numFmtId="0" fontId="6" fillId="4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" fillId="4" borderId="3" xfId="0" applyFont="1" applyFill="1" applyBorder="1"/>
    <xf numFmtId="0" fontId="7" fillId="4" borderId="3" xfId="0" applyFont="1" applyFill="1" applyBorder="1"/>
    <xf numFmtId="0" fontId="6" fillId="3" borderId="9" xfId="0" applyFont="1" applyFill="1" applyBorder="1"/>
    <xf numFmtId="0" fontId="6" fillId="3" borderId="12" xfId="0" applyFont="1" applyFill="1" applyBorder="1"/>
    <xf numFmtId="0" fontId="6" fillId="3" borderId="14" xfId="0" applyFont="1" applyFill="1" applyBorder="1"/>
    <xf numFmtId="2" fontId="6" fillId="3" borderId="3" xfId="0" applyNumberFormat="1" applyFont="1" applyFill="1" applyBorder="1"/>
    <xf numFmtId="0" fontId="0" fillId="4" borderId="3" xfId="0" applyFill="1" applyBorder="1"/>
    <xf numFmtId="0" fontId="6" fillId="4" borderId="6" xfId="0" applyFont="1" applyFill="1" applyBorder="1"/>
    <xf numFmtId="0" fontId="6" fillId="4" borderId="7" xfId="0" applyFont="1" applyFill="1" applyBorder="1"/>
    <xf numFmtId="0" fontId="6" fillId="4" borderId="8" xfId="0" applyFont="1" applyFill="1" applyBorder="1"/>
    <xf numFmtId="0" fontId="0" fillId="4" borderId="10" xfId="0" applyFill="1" applyBorder="1"/>
    <xf numFmtId="0" fontId="0" fillId="4" borderId="11" xfId="0" applyFill="1" applyBorder="1"/>
    <xf numFmtId="0" fontId="6" fillId="4" borderId="12" xfId="0" applyFont="1" applyFill="1" applyBorder="1"/>
    <xf numFmtId="0" fontId="0" fillId="0" borderId="13" xfId="0" applyFill="1" applyBorder="1"/>
    <xf numFmtId="0" fontId="0" fillId="0" borderId="3" xfId="0" applyFill="1" applyBorder="1"/>
    <xf numFmtId="0" fontId="0" fillId="0" borderId="11" xfId="0" applyFill="1" applyBorder="1"/>
    <xf numFmtId="0" fontId="6" fillId="3" borderId="5" xfId="0" applyFont="1" applyFill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right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14</xdr:row>
      <xdr:rowOff>160020</xdr:rowOff>
    </xdr:from>
    <xdr:to>
      <xdr:col>11</xdr:col>
      <xdr:colOff>60960</xdr:colOff>
      <xdr:row>15</xdr:row>
      <xdr:rowOff>0</xdr:rowOff>
    </xdr:to>
    <xdr:sp macro="" textlink="">
      <xdr:nvSpPr>
        <xdr:cNvPr id="2" name="Pil: vänster-uppåt 1">
          <a:extLst>
            <a:ext uri="{FF2B5EF4-FFF2-40B4-BE49-F238E27FC236}">
              <a16:creationId xmlns:a16="http://schemas.microsoft.com/office/drawing/2014/main" xmlns="" id="{C125F498-E0BE-498E-B6EF-85A3A50850C7}"/>
            </a:ext>
          </a:extLst>
        </xdr:cNvPr>
        <xdr:cNvSpPr/>
      </xdr:nvSpPr>
      <xdr:spPr>
        <a:xfrm>
          <a:off x="4777740" y="2773680"/>
          <a:ext cx="3505200" cy="815340"/>
        </a:xfrm>
        <a:prstGeom prst="lef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Förslag Poängtabell    &lt;&lt;&lt;&lt;=&gt;&gt;&gt;&gt;&gt; Formelberäkning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sqref="A1:XFD1048576"/>
    </sheetView>
  </sheetViews>
  <sheetFormatPr baseColWidth="10" defaultColWidth="8.83203125" defaultRowHeight="14" x14ac:dyDescent="0"/>
  <cols>
    <col min="2" max="2" width="20" customWidth="1"/>
    <col min="3" max="3" width="5.6640625" customWidth="1"/>
    <col min="5" max="5" width="3.83203125" customWidth="1"/>
    <col min="6" max="6" width="9.1640625" bestFit="1" customWidth="1"/>
    <col min="7" max="7" width="3.5" customWidth="1"/>
    <col min="8" max="8" width="6.83203125" bestFit="1" customWidth="1"/>
    <col min="9" max="9" width="3.5" customWidth="1"/>
    <col min="11" max="11" width="3.5" customWidth="1"/>
    <col min="13" max="13" width="3.33203125" customWidth="1"/>
    <col min="15" max="15" width="3.1640625" customWidth="1"/>
    <col min="16" max="16" width="11.5" customWidth="1"/>
    <col min="17" max="17" width="3.5" customWidth="1"/>
    <col min="256" max="256" width="20" customWidth="1"/>
    <col min="272" max="272" width="11.5" customWidth="1"/>
    <col min="512" max="512" width="20" customWidth="1"/>
    <col min="528" max="528" width="11.5" customWidth="1"/>
    <col min="768" max="768" width="20" customWidth="1"/>
    <col min="784" max="784" width="11.5" customWidth="1"/>
    <col min="1024" max="1024" width="20" customWidth="1"/>
    <col min="1040" max="1040" width="11.5" customWidth="1"/>
    <col min="1280" max="1280" width="20" customWidth="1"/>
    <col min="1296" max="1296" width="11.5" customWidth="1"/>
    <col min="1536" max="1536" width="20" customWidth="1"/>
    <col min="1552" max="1552" width="11.5" customWidth="1"/>
    <col min="1792" max="1792" width="20" customWidth="1"/>
    <col min="1808" max="1808" width="11.5" customWidth="1"/>
    <col min="2048" max="2048" width="20" customWidth="1"/>
    <col min="2064" max="2064" width="11.5" customWidth="1"/>
    <col min="2304" max="2304" width="20" customWidth="1"/>
    <col min="2320" max="2320" width="11.5" customWidth="1"/>
    <col min="2560" max="2560" width="20" customWidth="1"/>
    <col min="2576" max="2576" width="11.5" customWidth="1"/>
    <col min="2816" max="2816" width="20" customWidth="1"/>
    <col min="2832" max="2832" width="11.5" customWidth="1"/>
    <col min="3072" max="3072" width="20" customWidth="1"/>
    <col min="3088" max="3088" width="11.5" customWidth="1"/>
    <col min="3328" max="3328" width="20" customWidth="1"/>
    <col min="3344" max="3344" width="11.5" customWidth="1"/>
    <col min="3584" max="3584" width="20" customWidth="1"/>
    <col min="3600" max="3600" width="11.5" customWidth="1"/>
    <col min="3840" max="3840" width="20" customWidth="1"/>
    <col min="3856" max="3856" width="11.5" customWidth="1"/>
    <col min="4096" max="4096" width="20" customWidth="1"/>
    <col min="4112" max="4112" width="11.5" customWidth="1"/>
    <col min="4352" max="4352" width="20" customWidth="1"/>
    <col min="4368" max="4368" width="11.5" customWidth="1"/>
    <col min="4608" max="4608" width="20" customWidth="1"/>
    <col min="4624" max="4624" width="11.5" customWidth="1"/>
    <col min="4864" max="4864" width="20" customWidth="1"/>
    <col min="4880" max="4880" width="11.5" customWidth="1"/>
    <col min="5120" max="5120" width="20" customWidth="1"/>
    <col min="5136" max="5136" width="11.5" customWidth="1"/>
    <col min="5376" max="5376" width="20" customWidth="1"/>
    <col min="5392" max="5392" width="11.5" customWidth="1"/>
    <col min="5632" max="5632" width="20" customWidth="1"/>
    <col min="5648" max="5648" width="11.5" customWidth="1"/>
    <col min="5888" max="5888" width="20" customWidth="1"/>
    <col min="5904" max="5904" width="11.5" customWidth="1"/>
    <col min="6144" max="6144" width="20" customWidth="1"/>
    <col min="6160" max="6160" width="11.5" customWidth="1"/>
    <col min="6400" max="6400" width="20" customWidth="1"/>
    <col min="6416" max="6416" width="11.5" customWidth="1"/>
    <col min="6656" max="6656" width="20" customWidth="1"/>
    <col min="6672" max="6672" width="11.5" customWidth="1"/>
    <col min="6912" max="6912" width="20" customWidth="1"/>
    <col min="6928" max="6928" width="11.5" customWidth="1"/>
    <col min="7168" max="7168" width="20" customWidth="1"/>
    <col min="7184" max="7184" width="11.5" customWidth="1"/>
    <col min="7424" max="7424" width="20" customWidth="1"/>
    <col min="7440" max="7440" width="11.5" customWidth="1"/>
    <col min="7680" max="7680" width="20" customWidth="1"/>
    <col min="7696" max="7696" width="11.5" customWidth="1"/>
    <col min="7936" max="7936" width="20" customWidth="1"/>
    <col min="7952" max="7952" width="11.5" customWidth="1"/>
    <col min="8192" max="8192" width="20" customWidth="1"/>
    <col min="8208" max="8208" width="11.5" customWidth="1"/>
    <col min="8448" max="8448" width="20" customWidth="1"/>
    <col min="8464" max="8464" width="11.5" customWidth="1"/>
    <col min="8704" max="8704" width="20" customWidth="1"/>
    <col min="8720" max="8720" width="11.5" customWidth="1"/>
    <col min="8960" max="8960" width="20" customWidth="1"/>
    <col min="8976" max="8976" width="11.5" customWidth="1"/>
    <col min="9216" max="9216" width="20" customWidth="1"/>
    <col min="9232" max="9232" width="11.5" customWidth="1"/>
    <col min="9472" max="9472" width="20" customWidth="1"/>
    <col min="9488" max="9488" width="11.5" customWidth="1"/>
    <col min="9728" max="9728" width="20" customWidth="1"/>
    <col min="9744" max="9744" width="11.5" customWidth="1"/>
    <col min="9984" max="9984" width="20" customWidth="1"/>
    <col min="10000" max="10000" width="11.5" customWidth="1"/>
    <col min="10240" max="10240" width="20" customWidth="1"/>
    <col min="10256" max="10256" width="11.5" customWidth="1"/>
    <col min="10496" max="10496" width="20" customWidth="1"/>
    <col min="10512" max="10512" width="11.5" customWidth="1"/>
    <col min="10752" max="10752" width="20" customWidth="1"/>
    <col min="10768" max="10768" width="11.5" customWidth="1"/>
    <col min="11008" max="11008" width="20" customWidth="1"/>
    <col min="11024" max="11024" width="11.5" customWidth="1"/>
    <col min="11264" max="11264" width="20" customWidth="1"/>
    <col min="11280" max="11280" width="11.5" customWidth="1"/>
    <col min="11520" max="11520" width="20" customWidth="1"/>
    <col min="11536" max="11536" width="11.5" customWidth="1"/>
    <col min="11776" max="11776" width="20" customWidth="1"/>
    <col min="11792" max="11792" width="11.5" customWidth="1"/>
    <col min="12032" max="12032" width="20" customWidth="1"/>
    <col min="12048" max="12048" width="11.5" customWidth="1"/>
    <col min="12288" max="12288" width="20" customWidth="1"/>
    <col min="12304" max="12304" width="11.5" customWidth="1"/>
    <col min="12544" max="12544" width="20" customWidth="1"/>
    <col min="12560" max="12560" width="11.5" customWidth="1"/>
    <col min="12800" max="12800" width="20" customWidth="1"/>
    <col min="12816" max="12816" width="11.5" customWidth="1"/>
    <col min="13056" max="13056" width="20" customWidth="1"/>
    <col min="13072" max="13072" width="11.5" customWidth="1"/>
    <col min="13312" max="13312" width="20" customWidth="1"/>
    <col min="13328" max="13328" width="11.5" customWidth="1"/>
    <col min="13568" max="13568" width="20" customWidth="1"/>
    <col min="13584" max="13584" width="11.5" customWidth="1"/>
    <col min="13824" max="13824" width="20" customWidth="1"/>
    <col min="13840" max="13840" width="11.5" customWidth="1"/>
    <col min="14080" max="14080" width="20" customWidth="1"/>
    <col min="14096" max="14096" width="11.5" customWidth="1"/>
    <col min="14336" max="14336" width="20" customWidth="1"/>
    <col min="14352" max="14352" width="11.5" customWidth="1"/>
    <col min="14592" max="14592" width="20" customWidth="1"/>
    <col min="14608" max="14608" width="11.5" customWidth="1"/>
    <col min="14848" max="14848" width="20" customWidth="1"/>
    <col min="14864" max="14864" width="11.5" customWidth="1"/>
    <col min="15104" max="15104" width="20" customWidth="1"/>
    <col min="15120" max="15120" width="11.5" customWidth="1"/>
    <col min="15360" max="15360" width="20" customWidth="1"/>
    <col min="15376" max="15376" width="11.5" customWidth="1"/>
    <col min="15616" max="15616" width="20" customWidth="1"/>
    <col min="15632" max="15632" width="11.5" customWidth="1"/>
    <col min="15872" max="15872" width="20" customWidth="1"/>
    <col min="15888" max="15888" width="11.5" customWidth="1"/>
    <col min="16128" max="16128" width="20" customWidth="1"/>
    <col min="16144" max="16144" width="11.5" customWidth="1"/>
  </cols>
  <sheetData>
    <row r="1" spans="1:19" ht="17">
      <c r="A1" s="5" t="s">
        <v>23</v>
      </c>
      <c r="D1" s="36" t="s">
        <v>0</v>
      </c>
      <c r="E1" s="37"/>
      <c r="F1" s="38" t="s">
        <v>19</v>
      </c>
      <c r="G1" s="39"/>
      <c r="H1" s="36" t="s">
        <v>20</v>
      </c>
      <c r="I1" s="37"/>
      <c r="J1" s="36" t="s">
        <v>18</v>
      </c>
      <c r="K1" s="37"/>
      <c r="L1" s="36" t="s">
        <v>1</v>
      </c>
      <c r="M1" s="37"/>
      <c r="N1" s="36" t="s">
        <v>2</v>
      </c>
      <c r="O1" s="37"/>
      <c r="P1" s="35" t="s">
        <v>3</v>
      </c>
      <c r="Q1" s="35"/>
    </row>
    <row r="2" spans="1:19">
      <c r="A2" s="1"/>
      <c r="B2" s="1"/>
      <c r="C2" s="1">
        <v>2016</v>
      </c>
      <c r="D2" s="2" t="s">
        <v>4</v>
      </c>
      <c r="E2" s="2" t="s">
        <v>5</v>
      </c>
      <c r="F2" s="2" t="s">
        <v>4</v>
      </c>
      <c r="G2" s="2" t="s">
        <v>5</v>
      </c>
      <c r="H2" s="2" t="s">
        <v>4</v>
      </c>
      <c r="I2" s="2" t="s">
        <v>5</v>
      </c>
      <c r="J2" s="2" t="s">
        <v>4</v>
      </c>
      <c r="K2" s="2" t="s">
        <v>5</v>
      </c>
      <c r="L2" s="2" t="s">
        <v>4</v>
      </c>
      <c r="M2" s="2" t="s">
        <v>5</v>
      </c>
      <c r="N2" s="2" t="s">
        <v>4</v>
      </c>
      <c r="O2" s="2" t="s">
        <v>5</v>
      </c>
      <c r="P2" s="2" t="s">
        <v>6</v>
      </c>
      <c r="Q2" s="2" t="s">
        <v>5</v>
      </c>
    </row>
    <row r="3" spans="1:19">
      <c r="A3" s="1">
        <v>1</v>
      </c>
      <c r="B3" s="1" t="s">
        <v>21</v>
      </c>
      <c r="C3" s="1"/>
      <c r="D3" s="8">
        <v>84.03</v>
      </c>
      <c r="E3" s="1">
        <v>1</v>
      </c>
      <c r="F3" s="9">
        <v>82.98</v>
      </c>
      <c r="G3" s="6">
        <v>2</v>
      </c>
      <c r="H3" s="8">
        <v>92.38</v>
      </c>
      <c r="I3" s="1">
        <v>3</v>
      </c>
      <c r="J3" s="8">
        <v>97.97</v>
      </c>
      <c r="K3" s="1">
        <v>5</v>
      </c>
      <c r="L3" s="8">
        <v>0</v>
      </c>
      <c r="M3" s="1"/>
      <c r="N3" s="12">
        <v>0</v>
      </c>
      <c r="O3" s="1"/>
      <c r="P3" s="7">
        <f>LARGE(D3:N3,1) + LARGE(D3:N3,2) + LARGE(D3:N3,3)</f>
        <v>274.38</v>
      </c>
      <c r="Q3" s="1">
        <f>C3+E3+I3+K3+M3+O3</f>
        <v>9</v>
      </c>
      <c r="S3">
        <f>97.97+92.38+84.03</f>
        <v>274.38</v>
      </c>
    </row>
    <row r="4" spans="1:19">
      <c r="A4" s="1">
        <v>2</v>
      </c>
      <c r="B4" s="1" t="s">
        <v>8</v>
      </c>
      <c r="C4" s="1">
        <v>3</v>
      </c>
      <c r="D4" s="7">
        <v>0</v>
      </c>
      <c r="E4" s="1"/>
      <c r="F4" s="10">
        <v>59.57</v>
      </c>
      <c r="G4" s="1">
        <v>0</v>
      </c>
      <c r="H4" s="8">
        <v>80.91</v>
      </c>
      <c r="I4" s="1">
        <v>1</v>
      </c>
      <c r="J4" s="8">
        <v>59.82</v>
      </c>
      <c r="K4" s="1"/>
      <c r="L4" s="8">
        <v>0</v>
      </c>
      <c r="M4" s="1"/>
      <c r="N4" s="12">
        <v>0</v>
      </c>
      <c r="O4" s="1"/>
      <c r="P4" s="7">
        <f t="shared" ref="P4:P14" si="0">LARGE(D4:N4,1) + LARGE(D4:N4,2) + LARGE(D4:N4,3)</f>
        <v>200.29999999999998</v>
      </c>
      <c r="Q4" s="1">
        <f t="shared" ref="Q4:Q14" si="1">C4+E4+G4+I4+K4+M4+O4</f>
        <v>4</v>
      </c>
    </row>
    <row r="5" spans="1:19">
      <c r="A5" s="1">
        <v>3</v>
      </c>
      <c r="B5" s="1" t="s">
        <v>10</v>
      </c>
      <c r="C5" s="1">
        <v>5</v>
      </c>
      <c r="D5" s="7">
        <v>0</v>
      </c>
      <c r="E5" s="1"/>
      <c r="F5" s="11">
        <v>90.07</v>
      </c>
      <c r="G5" s="1">
        <v>4</v>
      </c>
      <c r="H5" s="7">
        <v>0</v>
      </c>
      <c r="I5" s="1"/>
      <c r="J5" s="8">
        <v>73.61</v>
      </c>
      <c r="K5" s="1"/>
      <c r="L5" s="8">
        <v>0</v>
      </c>
      <c r="M5" s="1"/>
      <c r="N5" s="12">
        <v>0</v>
      </c>
      <c r="O5" s="1"/>
      <c r="P5" s="7">
        <f t="shared" si="0"/>
        <v>167.68</v>
      </c>
      <c r="Q5" s="1">
        <f t="shared" si="1"/>
        <v>9</v>
      </c>
    </row>
    <row r="6" spans="1:19">
      <c r="A6" s="1">
        <v>4</v>
      </c>
      <c r="B6" s="1" t="s">
        <v>24</v>
      </c>
      <c r="C6" s="1"/>
      <c r="D6" s="7">
        <v>0</v>
      </c>
      <c r="E6" s="1"/>
      <c r="F6" s="11">
        <v>51.34</v>
      </c>
      <c r="G6" s="1">
        <v>0</v>
      </c>
      <c r="H6" s="8">
        <v>66.02</v>
      </c>
      <c r="I6" s="1">
        <v>0</v>
      </c>
      <c r="J6" s="8">
        <v>42.21</v>
      </c>
      <c r="K6" s="1"/>
      <c r="L6" s="8">
        <v>0</v>
      </c>
      <c r="M6" s="1"/>
      <c r="N6" s="12">
        <v>0</v>
      </c>
      <c r="O6" s="1"/>
      <c r="P6" s="7">
        <f t="shared" si="0"/>
        <v>159.57</v>
      </c>
      <c r="Q6" s="1">
        <f t="shared" si="1"/>
        <v>0</v>
      </c>
    </row>
    <row r="7" spans="1:19">
      <c r="A7" s="1">
        <v>5</v>
      </c>
      <c r="B7" s="3" t="s">
        <v>25</v>
      </c>
      <c r="C7" s="1"/>
      <c r="D7" s="7">
        <v>0</v>
      </c>
      <c r="E7" s="1"/>
      <c r="F7" s="11">
        <v>0</v>
      </c>
      <c r="G7" s="1"/>
      <c r="H7" s="7">
        <v>0</v>
      </c>
      <c r="I7" s="1"/>
      <c r="J7" s="8">
        <v>87.7</v>
      </c>
      <c r="K7" s="1">
        <v>3</v>
      </c>
      <c r="L7" s="8">
        <v>0</v>
      </c>
      <c r="M7" s="1"/>
      <c r="N7" s="12">
        <v>0</v>
      </c>
      <c r="O7" s="1"/>
      <c r="P7" s="7">
        <f t="shared" si="0"/>
        <v>90.7</v>
      </c>
      <c r="Q7" s="1">
        <f t="shared" si="1"/>
        <v>3</v>
      </c>
    </row>
    <row r="8" spans="1:19">
      <c r="A8" s="1">
        <v>6</v>
      </c>
      <c r="B8" s="3" t="s">
        <v>26</v>
      </c>
      <c r="C8" s="1"/>
      <c r="D8" s="7">
        <v>0</v>
      </c>
      <c r="E8" s="1"/>
      <c r="F8" s="11">
        <v>0</v>
      </c>
      <c r="G8" s="1"/>
      <c r="H8" s="7">
        <v>0</v>
      </c>
      <c r="I8" s="1"/>
      <c r="J8" s="8">
        <v>74.25</v>
      </c>
      <c r="K8" s="1"/>
      <c r="L8" s="8">
        <v>0</v>
      </c>
      <c r="M8" s="1"/>
      <c r="N8" s="12">
        <v>0</v>
      </c>
      <c r="O8" s="1"/>
      <c r="P8" s="7">
        <f t="shared" si="0"/>
        <v>74.25</v>
      </c>
      <c r="Q8" s="1">
        <f t="shared" si="1"/>
        <v>0</v>
      </c>
    </row>
    <row r="9" spans="1:19">
      <c r="A9" s="1">
        <v>7</v>
      </c>
      <c r="B9" s="3" t="s">
        <v>27</v>
      </c>
      <c r="C9" s="1"/>
      <c r="D9" s="7">
        <v>0</v>
      </c>
      <c r="E9" s="1"/>
      <c r="F9" s="11">
        <v>0</v>
      </c>
      <c r="G9" s="1"/>
      <c r="H9" s="7">
        <v>0</v>
      </c>
      <c r="I9" s="1"/>
      <c r="J9" s="8">
        <v>46.31</v>
      </c>
      <c r="K9" s="1"/>
      <c r="L9" s="8">
        <v>0</v>
      </c>
      <c r="M9" s="1"/>
      <c r="N9" s="12">
        <v>0</v>
      </c>
      <c r="O9" s="1"/>
      <c r="P9" s="7">
        <f t="shared" si="0"/>
        <v>46.31</v>
      </c>
      <c r="Q9" s="1">
        <f t="shared" si="1"/>
        <v>0</v>
      </c>
    </row>
    <row r="10" spans="1:19">
      <c r="A10" s="1">
        <v>8</v>
      </c>
      <c r="B10" s="3" t="s">
        <v>28</v>
      </c>
      <c r="C10" s="1"/>
      <c r="D10" s="7">
        <v>0</v>
      </c>
      <c r="E10" s="1"/>
      <c r="F10" s="11">
        <v>0</v>
      </c>
      <c r="G10" s="1"/>
      <c r="H10" s="7">
        <v>0</v>
      </c>
      <c r="I10" s="1"/>
      <c r="J10" s="8">
        <v>12.88</v>
      </c>
      <c r="K10" s="1"/>
      <c r="L10" s="8">
        <v>0</v>
      </c>
      <c r="M10" s="1"/>
      <c r="N10" s="12">
        <v>0</v>
      </c>
      <c r="O10" s="1"/>
      <c r="P10" s="7">
        <f t="shared" si="0"/>
        <v>12.88</v>
      </c>
      <c r="Q10" s="1">
        <f t="shared" si="1"/>
        <v>0</v>
      </c>
    </row>
    <row r="11" spans="1:19">
      <c r="A11" s="1">
        <v>9</v>
      </c>
      <c r="B11" s="3" t="s">
        <v>29</v>
      </c>
      <c r="C11" s="1"/>
      <c r="D11" s="7">
        <v>0</v>
      </c>
      <c r="E11" s="1"/>
      <c r="F11" s="11">
        <v>0</v>
      </c>
      <c r="G11" s="1"/>
      <c r="H11" s="7">
        <v>0</v>
      </c>
      <c r="I11" s="1"/>
      <c r="J11" s="8">
        <v>11.03</v>
      </c>
      <c r="K11" s="1"/>
      <c r="L11" s="8">
        <v>0</v>
      </c>
      <c r="M11" s="1"/>
      <c r="N11" s="12">
        <v>0</v>
      </c>
      <c r="O11" s="1"/>
      <c r="P11" s="7">
        <f t="shared" si="0"/>
        <v>11.03</v>
      </c>
      <c r="Q11" s="1">
        <f t="shared" si="1"/>
        <v>0</v>
      </c>
    </row>
    <row r="12" spans="1:19">
      <c r="A12" s="1">
        <v>10</v>
      </c>
      <c r="B12" s="1" t="s">
        <v>22</v>
      </c>
      <c r="C12" s="1"/>
      <c r="D12" s="7">
        <v>0</v>
      </c>
      <c r="E12" s="1"/>
      <c r="F12" s="10">
        <v>7.06</v>
      </c>
      <c r="G12" s="1">
        <v>0</v>
      </c>
      <c r="H12" s="7">
        <v>0</v>
      </c>
      <c r="I12" s="1"/>
      <c r="J12" s="7">
        <v>0</v>
      </c>
      <c r="K12" s="1"/>
      <c r="L12" s="8">
        <v>0</v>
      </c>
      <c r="M12" s="1"/>
      <c r="N12" s="12">
        <v>0</v>
      </c>
      <c r="O12" s="1"/>
      <c r="P12" s="7">
        <f t="shared" si="0"/>
        <v>7.06</v>
      </c>
      <c r="Q12" s="1">
        <f t="shared" si="1"/>
        <v>0</v>
      </c>
    </row>
    <row r="13" spans="1:19">
      <c r="A13" s="1">
        <v>11</v>
      </c>
      <c r="B13" s="1" t="s">
        <v>7</v>
      </c>
      <c r="C13" s="1">
        <v>2</v>
      </c>
      <c r="D13" s="7">
        <v>0</v>
      </c>
      <c r="E13" s="1"/>
      <c r="F13" s="10">
        <v>0</v>
      </c>
      <c r="G13" s="1"/>
      <c r="H13" s="7">
        <v>0</v>
      </c>
      <c r="I13" s="1"/>
      <c r="J13" s="7">
        <v>0</v>
      </c>
      <c r="K13" s="1"/>
      <c r="L13" s="8">
        <v>0</v>
      </c>
      <c r="M13" s="1"/>
      <c r="N13" s="12">
        <v>0</v>
      </c>
      <c r="O13" s="1"/>
      <c r="P13" s="7">
        <f t="shared" si="0"/>
        <v>0</v>
      </c>
      <c r="Q13" s="1">
        <f t="shared" si="1"/>
        <v>2</v>
      </c>
    </row>
    <row r="14" spans="1:19">
      <c r="A14" s="1">
        <v>12</v>
      </c>
      <c r="B14" s="4" t="s">
        <v>9</v>
      </c>
      <c r="C14" s="1"/>
      <c r="D14" s="7">
        <v>0</v>
      </c>
      <c r="E14" s="1"/>
      <c r="F14" s="10">
        <v>0</v>
      </c>
      <c r="G14" s="1"/>
      <c r="H14" s="7">
        <v>0</v>
      </c>
      <c r="I14" s="1"/>
      <c r="J14" s="7">
        <v>0</v>
      </c>
      <c r="K14" s="1"/>
      <c r="L14" s="8">
        <v>0</v>
      </c>
      <c r="M14" s="1"/>
      <c r="N14" s="12">
        <v>0</v>
      </c>
      <c r="O14" s="1"/>
      <c r="P14" s="7">
        <f t="shared" si="0"/>
        <v>0</v>
      </c>
      <c r="Q14" s="1">
        <f t="shared" si="1"/>
        <v>0</v>
      </c>
    </row>
    <row r="16" spans="1:19">
      <c r="A16" t="s">
        <v>11</v>
      </c>
    </row>
    <row r="17" spans="1:2">
      <c r="A17" t="s">
        <v>12</v>
      </c>
      <c r="B17">
        <v>5</v>
      </c>
    </row>
    <row r="18" spans="1:2">
      <c r="A18" t="s">
        <v>13</v>
      </c>
      <c r="B18">
        <v>4</v>
      </c>
    </row>
    <row r="19" spans="1:2">
      <c r="A19" t="s">
        <v>14</v>
      </c>
      <c r="B19">
        <v>3</v>
      </c>
    </row>
    <row r="20" spans="1:2">
      <c r="A20" t="s">
        <v>15</v>
      </c>
      <c r="B20">
        <v>2</v>
      </c>
    </row>
    <row r="21" spans="1:2">
      <c r="A21" t="s">
        <v>16</v>
      </c>
      <c r="B21">
        <v>1</v>
      </c>
    </row>
    <row r="23" spans="1:2">
      <c r="A23" t="s">
        <v>17</v>
      </c>
    </row>
    <row r="24" spans="1:2">
      <c r="A24" t="s">
        <v>12</v>
      </c>
      <c r="B24">
        <v>4</v>
      </c>
    </row>
    <row r="25" spans="1:2">
      <c r="A25" t="s">
        <v>13</v>
      </c>
      <c r="B25">
        <v>3</v>
      </c>
    </row>
    <row r="26" spans="1:2">
      <c r="A26" t="s">
        <v>14</v>
      </c>
      <c r="B26">
        <v>2</v>
      </c>
    </row>
    <row r="27" spans="1:2">
      <c r="A27" t="s">
        <v>15</v>
      </c>
      <c r="B27">
        <v>1</v>
      </c>
    </row>
    <row r="28" spans="1:2">
      <c r="A28" t="s">
        <v>16</v>
      </c>
      <c r="B28">
        <v>0</v>
      </c>
    </row>
  </sheetData>
  <sortState ref="B3:Q14">
    <sortCondition descending="1" ref="P3:P14"/>
  </sortState>
  <mergeCells count="7">
    <mergeCell ref="P1:Q1"/>
    <mergeCell ref="D1:E1"/>
    <mergeCell ref="L1:M1"/>
    <mergeCell ref="J1:K1"/>
    <mergeCell ref="N1:O1"/>
    <mergeCell ref="H1:I1"/>
    <mergeCell ref="F1:G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F35" sqref="F35"/>
    </sheetView>
  </sheetViews>
  <sheetFormatPr baseColWidth="10" defaultColWidth="8.83203125" defaultRowHeight="14" x14ac:dyDescent="0"/>
  <cols>
    <col min="1" max="1" width="10.83203125" customWidth="1"/>
    <col min="2" max="2" width="30.33203125" customWidth="1"/>
    <col min="4" max="4" width="9.1640625" bestFit="1" customWidth="1"/>
    <col min="5" max="5" width="10" customWidth="1"/>
    <col min="6" max="6" width="14" bestFit="1" customWidth="1"/>
    <col min="7" max="7" width="12.1640625" customWidth="1"/>
    <col min="8" max="8" width="11.5" customWidth="1"/>
    <col min="9" max="10" width="3.33203125" bestFit="1" customWidth="1"/>
    <col min="11" max="11" width="4.5" bestFit="1" customWidth="1"/>
    <col min="12" max="12" width="3.6640625" bestFit="1" customWidth="1"/>
    <col min="13" max="13" width="3.83203125" bestFit="1" customWidth="1"/>
    <col min="14" max="14" width="8.6640625" customWidth="1"/>
    <col min="15" max="15" width="9.83203125" bestFit="1" customWidth="1"/>
    <col min="16" max="16" width="8.83203125" style="13"/>
    <col min="248" max="248" width="20" customWidth="1"/>
    <col min="264" max="264" width="11.5" customWidth="1"/>
    <col min="504" max="504" width="20" customWidth="1"/>
    <col min="520" max="520" width="11.5" customWidth="1"/>
    <col min="760" max="760" width="20" customWidth="1"/>
    <col min="776" max="776" width="11.5" customWidth="1"/>
    <col min="1016" max="1016" width="20" customWidth="1"/>
    <col min="1032" max="1032" width="11.5" customWidth="1"/>
    <col min="1272" max="1272" width="20" customWidth="1"/>
    <col min="1288" max="1288" width="11.5" customWidth="1"/>
    <col min="1528" max="1528" width="20" customWidth="1"/>
    <col min="1544" max="1544" width="11.5" customWidth="1"/>
    <col min="1784" max="1784" width="20" customWidth="1"/>
    <col min="1800" max="1800" width="11.5" customWidth="1"/>
    <col min="2040" max="2040" width="20" customWidth="1"/>
    <col min="2056" max="2056" width="11.5" customWidth="1"/>
    <col min="2296" max="2296" width="20" customWidth="1"/>
    <col min="2312" max="2312" width="11.5" customWidth="1"/>
    <col min="2552" max="2552" width="20" customWidth="1"/>
    <col min="2568" max="2568" width="11.5" customWidth="1"/>
    <col min="2808" max="2808" width="20" customWidth="1"/>
    <col min="2824" max="2824" width="11.5" customWidth="1"/>
    <col min="3064" max="3064" width="20" customWidth="1"/>
    <col min="3080" max="3080" width="11.5" customWidth="1"/>
    <col min="3320" max="3320" width="20" customWidth="1"/>
    <col min="3336" max="3336" width="11.5" customWidth="1"/>
    <col min="3576" max="3576" width="20" customWidth="1"/>
    <col min="3592" max="3592" width="11.5" customWidth="1"/>
    <col min="3832" max="3832" width="20" customWidth="1"/>
    <col min="3848" max="3848" width="11.5" customWidth="1"/>
    <col min="4088" max="4088" width="20" customWidth="1"/>
    <col min="4104" max="4104" width="11.5" customWidth="1"/>
    <col min="4344" max="4344" width="20" customWidth="1"/>
    <col min="4360" max="4360" width="11.5" customWidth="1"/>
    <col min="4600" max="4600" width="20" customWidth="1"/>
    <col min="4616" max="4616" width="11.5" customWidth="1"/>
    <col min="4856" max="4856" width="20" customWidth="1"/>
    <col min="4872" max="4872" width="11.5" customWidth="1"/>
    <col min="5112" max="5112" width="20" customWidth="1"/>
    <col min="5128" max="5128" width="11.5" customWidth="1"/>
    <col min="5368" max="5368" width="20" customWidth="1"/>
    <col min="5384" max="5384" width="11.5" customWidth="1"/>
    <col min="5624" max="5624" width="20" customWidth="1"/>
    <col min="5640" max="5640" width="11.5" customWidth="1"/>
    <col min="5880" max="5880" width="20" customWidth="1"/>
    <col min="5896" max="5896" width="11.5" customWidth="1"/>
    <col min="6136" max="6136" width="20" customWidth="1"/>
    <col min="6152" max="6152" width="11.5" customWidth="1"/>
    <col min="6392" max="6392" width="20" customWidth="1"/>
    <col min="6408" max="6408" width="11.5" customWidth="1"/>
    <col min="6648" max="6648" width="20" customWidth="1"/>
    <col min="6664" max="6664" width="11.5" customWidth="1"/>
    <col min="6904" max="6904" width="20" customWidth="1"/>
    <col min="6920" max="6920" width="11.5" customWidth="1"/>
    <col min="7160" max="7160" width="20" customWidth="1"/>
    <col min="7176" max="7176" width="11.5" customWidth="1"/>
    <col min="7416" max="7416" width="20" customWidth="1"/>
    <col min="7432" max="7432" width="11.5" customWidth="1"/>
    <col min="7672" max="7672" width="20" customWidth="1"/>
    <col min="7688" max="7688" width="11.5" customWidth="1"/>
    <col min="7928" max="7928" width="20" customWidth="1"/>
    <col min="7944" max="7944" width="11.5" customWidth="1"/>
    <col min="8184" max="8184" width="20" customWidth="1"/>
    <col min="8200" max="8200" width="11.5" customWidth="1"/>
    <col min="8440" max="8440" width="20" customWidth="1"/>
    <col min="8456" max="8456" width="11.5" customWidth="1"/>
    <col min="8696" max="8696" width="20" customWidth="1"/>
    <col min="8712" max="8712" width="11.5" customWidth="1"/>
    <col min="8952" max="8952" width="20" customWidth="1"/>
    <col min="8968" max="8968" width="11.5" customWidth="1"/>
    <col min="9208" max="9208" width="20" customWidth="1"/>
    <col min="9224" max="9224" width="11.5" customWidth="1"/>
    <col min="9464" max="9464" width="20" customWidth="1"/>
    <col min="9480" max="9480" width="11.5" customWidth="1"/>
    <col min="9720" max="9720" width="20" customWidth="1"/>
    <col min="9736" max="9736" width="11.5" customWidth="1"/>
    <col min="9976" max="9976" width="20" customWidth="1"/>
    <col min="9992" max="9992" width="11.5" customWidth="1"/>
    <col min="10232" max="10232" width="20" customWidth="1"/>
    <col min="10248" max="10248" width="11.5" customWidth="1"/>
    <col min="10488" max="10488" width="20" customWidth="1"/>
    <col min="10504" max="10504" width="11.5" customWidth="1"/>
    <col min="10744" max="10744" width="20" customWidth="1"/>
    <col min="10760" max="10760" width="11.5" customWidth="1"/>
    <col min="11000" max="11000" width="20" customWidth="1"/>
    <col min="11016" max="11016" width="11.5" customWidth="1"/>
    <col min="11256" max="11256" width="20" customWidth="1"/>
    <col min="11272" max="11272" width="11.5" customWidth="1"/>
    <col min="11512" max="11512" width="20" customWidth="1"/>
    <col min="11528" max="11528" width="11.5" customWidth="1"/>
    <col min="11768" max="11768" width="20" customWidth="1"/>
    <col min="11784" max="11784" width="11.5" customWidth="1"/>
    <col min="12024" max="12024" width="20" customWidth="1"/>
    <col min="12040" max="12040" width="11.5" customWidth="1"/>
    <col min="12280" max="12280" width="20" customWidth="1"/>
    <col min="12296" max="12296" width="11.5" customWidth="1"/>
    <col min="12536" max="12536" width="20" customWidth="1"/>
    <col min="12552" max="12552" width="11.5" customWidth="1"/>
    <col min="12792" max="12792" width="20" customWidth="1"/>
    <col min="12808" max="12808" width="11.5" customWidth="1"/>
    <col min="13048" max="13048" width="20" customWidth="1"/>
    <col min="13064" max="13064" width="11.5" customWidth="1"/>
    <col min="13304" max="13304" width="20" customWidth="1"/>
    <col min="13320" max="13320" width="11.5" customWidth="1"/>
    <col min="13560" max="13560" width="20" customWidth="1"/>
    <col min="13576" max="13576" width="11.5" customWidth="1"/>
    <col min="13816" max="13816" width="20" customWidth="1"/>
    <col min="13832" max="13832" width="11.5" customWidth="1"/>
    <col min="14072" max="14072" width="20" customWidth="1"/>
    <col min="14088" max="14088" width="11.5" customWidth="1"/>
    <col min="14328" max="14328" width="20" customWidth="1"/>
    <col min="14344" max="14344" width="11.5" customWidth="1"/>
    <col min="14584" max="14584" width="20" customWidth="1"/>
    <col min="14600" max="14600" width="11.5" customWidth="1"/>
    <col min="14840" max="14840" width="20" customWidth="1"/>
    <col min="14856" max="14856" width="11.5" customWidth="1"/>
    <col min="15096" max="15096" width="20" customWidth="1"/>
    <col min="15112" max="15112" width="11.5" customWidth="1"/>
    <col min="15352" max="15352" width="20" customWidth="1"/>
    <col min="15368" max="15368" width="11.5" customWidth="1"/>
    <col min="15608" max="15608" width="20" customWidth="1"/>
    <col min="15624" max="15624" width="11.5" customWidth="1"/>
    <col min="15864" max="15864" width="20" customWidth="1"/>
    <col min="15880" max="15880" width="11.5" customWidth="1"/>
    <col min="16120" max="16120" width="20" customWidth="1"/>
    <col min="16136" max="16136" width="11.5" customWidth="1"/>
  </cols>
  <sheetData>
    <row r="1" spans="1:16" ht="17">
      <c r="A1" s="5" t="s">
        <v>43</v>
      </c>
      <c r="C1" s="15" t="s">
        <v>0</v>
      </c>
      <c r="D1" s="16" t="s">
        <v>19</v>
      </c>
      <c r="E1" s="15" t="s">
        <v>40</v>
      </c>
      <c r="F1" s="15" t="s">
        <v>2</v>
      </c>
      <c r="G1" s="15" t="s">
        <v>41</v>
      </c>
      <c r="H1" s="17" t="s">
        <v>3</v>
      </c>
      <c r="I1" s="24" t="s">
        <v>35</v>
      </c>
      <c r="J1" s="24"/>
      <c r="K1" s="24"/>
      <c r="L1" s="24"/>
      <c r="M1" s="24"/>
      <c r="N1" s="25" t="s">
        <v>37</v>
      </c>
      <c r="O1" s="26" t="s">
        <v>39</v>
      </c>
      <c r="P1" s="27" t="s">
        <v>38</v>
      </c>
    </row>
    <row r="2" spans="1:16" ht="15" thickBot="1">
      <c r="A2" s="1"/>
      <c r="B2" s="1"/>
      <c r="C2" s="18" t="s">
        <v>4</v>
      </c>
      <c r="D2" s="18" t="s">
        <v>4</v>
      </c>
      <c r="E2" s="18" t="s">
        <v>4</v>
      </c>
      <c r="F2" s="18" t="s">
        <v>4</v>
      </c>
      <c r="G2" s="18" t="s">
        <v>4</v>
      </c>
      <c r="H2" s="19" t="s">
        <v>6</v>
      </c>
      <c r="I2" s="24" t="s">
        <v>30</v>
      </c>
      <c r="J2" s="24" t="s">
        <v>31</v>
      </c>
      <c r="K2" s="24" t="s">
        <v>32</v>
      </c>
      <c r="L2" s="24" t="s">
        <v>34</v>
      </c>
      <c r="M2" s="24" t="s">
        <v>33</v>
      </c>
      <c r="N2" s="28"/>
      <c r="O2" s="29"/>
      <c r="P2" s="30" t="s">
        <v>36</v>
      </c>
    </row>
    <row r="3" spans="1:16">
      <c r="A3" s="1">
        <v>1</v>
      </c>
      <c r="B3" s="1" t="s">
        <v>8</v>
      </c>
      <c r="C3" s="40">
        <v>51.5</v>
      </c>
      <c r="D3" s="10">
        <v>77.03</v>
      </c>
      <c r="E3" s="10">
        <v>0</v>
      </c>
      <c r="F3" s="10">
        <v>0</v>
      </c>
      <c r="G3" s="10">
        <v>0</v>
      </c>
      <c r="H3" s="23">
        <f>LARGE(C3:G3,1) + LARGE(C3:G3,2) + LARGE(C3:G3,3)</f>
        <v>128.53</v>
      </c>
      <c r="I3" s="1">
        <f>IF(C3&gt;95,5,IF(C3&gt;90,4,IF(C3&gt;85,3,IF(C3&gt;80,2,IF(C3&gt;75,1,0)))))</f>
        <v>0</v>
      </c>
      <c r="J3" s="1">
        <f>IF(D3&gt;95,5,IF(D3&gt;90,4,IF(D3&gt;85,3,IF(D3&gt;80,2,IF(D3&gt;75,1,0)))))</f>
        <v>1</v>
      </c>
      <c r="K3" s="1">
        <f>IF(E3&gt;95,5,IF(E3&gt;90,4,IF(E3&gt;85,3,IF(E3&gt;80,2,IF(E3&gt;75,1,0)))))</f>
        <v>0</v>
      </c>
      <c r="L3" s="1">
        <f>IF(F3&gt;95,5,IF(F3&gt;90,4,IF(F3&gt;85,3,IF(F3&gt;80,2,IF(F3&gt;75,1,0)))))</f>
        <v>0</v>
      </c>
      <c r="M3" s="1">
        <f>IF(G3&gt;95,5,IF(G3&gt;90,4,IF(G3&gt;85,3,IF(G3&gt;80,2,IF(G3&gt;75,1,0)))))</f>
        <v>0</v>
      </c>
      <c r="N3" s="34">
        <f>LARGE(I3:M3,1) + LARGE(I3:M3,2) +LARGE(I3:M3,3)</f>
        <v>1</v>
      </c>
      <c r="O3" s="31">
        <v>2</v>
      </c>
      <c r="P3" s="22">
        <f>(N3+O3)</f>
        <v>3</v>
      </c>
    </row>
    <row r="4" spans="1:16">
      <c r="A4" s="1">
        <v>2</v>
      </c>
      <c r="B4" s="3" t="s">
        <v>27</v>
      </c>
      <c r="C4" s="10">
        <v>0</v>
      </c>
      <c r="D4" s="11">
        <v>85.52</v>
      </c>
      <c r="E4" s="10">
        <v>0</v>
      </c>
      <c r="F4" s="10">
        <v>0</v>
      </c>
      <c r="G4" s="10">
        <v>0</v>
      </c>
      <c r="H4" s="23">
        <f>LARGE(C4:G4,1) + LARGE(C4:G4,2) + LARGE(C4:G4,3)</f>
        <v>85.52</v>
      </c>
      <c r="I4" s="1">
        <f>IF(C4&gt;95,5,IF(C4&gt;90,4,IF(C4&gt;85,3,IF(C4&gt;80,2,IF(C4&gt;75,1,0)))))</f>
        <v>0</v>
      </c>
      <c r="J4" s="1">
        <f>IF(D4&gt;95,5,IF(D4&gt;90,4,IF(D4&gt;85,3,IF(D4&gt;80,2,IF(D4&gt;75,1,0)))))</f>
        <v>3</v>
      </c>
      <c r="K4" s="1">
        <f>IF(E4&gt;95,5,IF(E4&gt;90,4,IF(E4&gt;85,3,IF(E4&gt;80,2,IF(E4&gt;75,1,0)))))</f>
        <v>0</v>
      </c>
      <c r="L4" s="1">
        <f>IF(F4&gt;95,5,IF(F4&gt;90,4,IF(F4&gt;85,3,IF(F4&gt;80,2,IF(F4&gt;75,1,0)))))</f>
        <v>0</v>
      </c>
      <c r="M4" s="1">
        <f>IF(G4&gt;95,5,IF(G4&gt;90,4,IF(G4&gt;85,3,IF(G4&gt;80,2,IF(G4&gt;75,1,0)))))</f>
        <v>0</v>
      </c>
      <c r="N4" s="34">
        <f>LARGE(I4:M4,1) + LARGE(I4:M4,2) +LARGE(I4:M4,3)</f>
        <v>3</v>
      </c>
      <c r="O4" s="32">
        <v>1</v>
      </c>
      <c r="P4" s="20">
        <f>(N4+O4)</f>
        <v>4</v>
      </c>
    </row>
    <row r="5" spans="1:16">
      <c r="A5" s="1">
        <v>3</v>
      </c>
      <c r="B5" s="1" t="s">
        <v>42</v>
      </c>
      <c r="C5" s="10">
        <v>0</v>
      </c>
      <c r="D5" s="14">
        <v>81.55</v>
      </c>
      <c r="E5" s="10">
        <v>0</v>
      </c>
      <c r="F5" s="10">
        <v>0</v>
      </c>
      <c r="G5" s="10">
        <v>0</v>
      </c>
      <c r="H5" s="23">
        <f>LARGE(C5:G5,1) + LARGE(C5:G5,2) + LARGE(C5:G5,3)</f>
        <v>81.55</v>
      </c>
      <c r="I5" s="1">
        <f>IF(C5&gt;95,5,IF(C5&gt;90,4,IF(C5&gt;85,3,IF(C5&gt;80,2,IF(C5&gt;75,1,0)))))</f>
        <v>0</v>
      </c>
      <c r="J5" s="1">
        <f>IF(D5&gt;95,5,IF(D5&gt;90,4,IF(D5&gt;85,3,IF(D5&gt;80,2,IF(D5&gt;75,1,0)))))</f>
        <v>2</v>
      </c>
      <c r="K5" s="1">
        <f>IF(E5&gt;95,5,IF(E5&gt;90,4,IF(E5&gt;85,3,IF(E5&gt;80,2,IF(E5&gt;75,1,0)))))</f>
        <v>0</v>
      </c>
      <c r="L5" s="1">
        <f>IF(F5&gt;95,5,IF(F5&gt;90,4,IF(F5&gt;85,3,IF(F5&gt;80,2,IF(F5&gt;75,1,0)))))</f>
        <v>0</v>
      </c>
      <c r="M5" s="1">
        <f>IF(G5&gt;95,5,IF(G5&gt;90,4,IF(G5&gt;85,3,IF(G5&gt;80,2,IF(G5&gt;75,1,0)))))</f>
        <v>0</v>
      </c>
      <c r="N5" s="34">
        <f>LARGE(I5:M5,1) + LARGE(I5:M5,2) +LARGE(I5:M5,3)</f>
        <v>2</v>
      </c>
      <c r="O5" s="32">
        <v>0</v>
      </c>
      <c r="P5" s="20">
        <f>(N5+O5)</f>
        <v>2</v>
      </c>
    </row>
    <row r="6" spans="1:16">
      <c r="A6" s="1">
        <v>4</v>
      </c>
      <c r="B6" s="3" t="s">
        <v>28</v>
      </c>
      <c r="C6" s="10">
        <v>0</v>
      </c>
      <c r="D6" s="11">
        <v>63.31</v>
      </c>
      <c r="E6" s="10">
        <v>0</v>
      </c>
      <c r="F6" s="10">
        <v>0</v>
      </c>
      <c r="G6" s="10">
        <v>0</v>
      </c>
      <c r="H6" s="23">
        <f>LARGE(C6:G6,1) + LARGE(C6:G6,2) + LARGE(C6:G6,3)</f>
        <v>63.31</v>
      </c>
      <c r="I6" s="1">
        <f>IF(C6&gt;95,5,IF(C6&gt;90,4,IF(C6&gt;85,3,IF(C6&gt;80,2,IF(C6&gt;75,1,0)))))</f>
        <v>0</v>
      </c>
      <c r="J6" s="1">
        <f>IF(D6&gt;95,5,IF(D6&gt;90,4,IF(D6&gt;85,3,IF(D6&gt;80,2,IF(D6&gt;75,1,0)))))</f>
        <v>0</v>
      </c>
      <c r="K6" s="1">
        <f>IF(E6&gt;95,5,IF(E6&gt;90,4,IF(E6&gt;85,3,IF(E6&gt;80,2,IF(E6&gt;75,1,0)))))</f>
        <v>0</v>
      </c>
      <c r="L6" s="1">
        <f>IF(F6&gt;95,5,IF(F6&gt;90,4,IF(F6&gt;85,3,IF(F6&gt;80,2,IF(F6&gt;75,1,0)))))</f>
        <v>0</v>
      </c>
      <c r="M6" s="1">
        <f>IF(G6&gt;95,5,IF(G6&gt;90,4,IF(G6&gt;85,3,IF(G6&gt;80,2,IF(G6&gt;75,1,0)))))</f>
        <v>0</v>
      </c>
      <c r="N6" s="34">
        <f>LARGE(I6:M6,1) + LARGE(I6:M6,2) +LARGE(I6:M6,3)</f>
        <v>0</v>
      </c>
      <c r="O6" s="32">
        <v>0</v>
      </c>
      <c r="P6" s="20">
        <f>(N6+O6)</f>
        <v>0</v>
      </c>
    </row>
    <row r="7" spans="1:16">
      <c r="A7" s="1">
        <v>5</v>
      </c>
      <c r="B7" s="3" t="s">
        <v>29</v>
      </c>
      <c r="C7" s="10">
        <v>0</v>
      </c>
      <c r="D7" s="11">
        <v>55.31</v>
      </c>
      <c r="E7" s="10">
        <v>0</v>
      </c>
      <c r="F7" s="10">
        <v>0</v>
      </c>
      <c r="G7" s="10">
        <v>0</v>
      </c>
      <c r="H7" s="23">
        <f>LARGE(C7:G7,1) + LARGE(C7:G7,2) + LARGE(C7:G7,3)</f>
        <v>55.31</v>
      </c>
      <c r="I7" s="1">
        <f>IF(C7&gt;95,5,IF(C7&gt;90,4,IF(C7&gt;85,3,IF(C7&gt;80,2,IF(C7&gt;75,1,0)))))</f>
        <v>0</v>
      </c>
      <c r="J7" s="1">
        <f>IF(D7&gt;95,5,IF(D7&gt;90,4,IF(D7&gt;85,3,IF(D7&gt;80,2,IF(D7&gt;75,1,0)))))</f>
        <v>0</v>
      </c>
      <c r="K7" s="1">
        <f>IF(E7&gt;95,5,IF(E7&gt;90,4,IF(E7&gt;85,3,IF(E7&gt;80,2,IF(E7&gt;75,1,0)))))</f>
        <v>0</v>
      </c>
      <c r="L7" s="1">
        <f>IF(F7&gt;95,5,IF(F7&gt;90,4,IF(F7&gt;85,3,IF(F7&gt;80,2,IF(F7&gt;75,1,0)))))</f>
        <v>0</v>
      </c>
      <c r="M7" s="1">
        <f>IF(G7&gt;95,5,IF(G7&gt;90,4,IF(G7&gt;85,3,IF(G7&gt;80,2,IF(G7&gt;75,1,0)))))</f>
        <v>0</v>
      </c>
      <c r="N7" s="34">
        <f>LARGE(I7:M7,1) + LARGE(I7:M7,2) +LARGE(I7:M7,3)</f>
        <v>0</v>
      </c>
      <c r="O7" s="32">
        <v>0</v>
      </c>
      <c r="P7" s="20">
        <f>(N7+O7)</f>
        <v>0</v>
      </c>
    </row>
    <row r="8" spans="1:16">
      <c r="A8" s="1">
        <v>6</v>
      </c>
      <c r="B8" s="1" t="s">
        <v>24</v>
      </c>
      <c r="C8" s="10">
        <v>0</v>
      </c>
      <c r="D8" s="11">
        <v>0</v>
      </c>
      <c r="E8" s="10">
        <v>0</v>
      </c>
      <c r="F8" s="10">
        <v>0</v>
      </c>
      <c r="G8" s="10">
        <v>0</v>
      </c>
      <c r="H8" s="23">
        <f>LARGE(C8:G8,1) + LARGE(C8:G8,2) + LARGE(C8:G8,3)</f>
        <v>0</v>
      </c>
      <c r="I8" s="1">
        <f>IF(C8&gt;95,5,IF(C8&gt;90,4,IF(C8&gt;85,3,IF(C8&gt;80,2,IF(C8&gt;75,1,0)))))</f>
        <v>0</v>
      </c>
      <c r="J8" s="1">
        <f>IF(D8&gt;95,5,IF(D8&gt;90,4,IF(D8&gt;85,3,IF(D8&gt;80,2,IF(D8&gt;75,1,0)))))</f>
        <v>0</v>
      </c>
      <c r="K8" s="1">
        <f>IF(E8&gt;95,5,IF(E8&gt;90,4,IF(E8&gt;85,3,IF(E8&gt;80,2,IF(E8&gt;75,1,0)))))</f>
        <v>0</v>
      </c>
      <c r="L8" s="1">
        <f>IF(F8&gt;95,5,IF(F8&gt;90,4,IF(F8&gt;85,3,IF(F8&gt;80,2,IF(F8&gt;75,1,0)))))</f>
        <v>0</v>
      </c>
      <c r="M8" s="1">
        <f>IF(G8&gt;95,5,IF(G8&gt;90,4,IF(G8&gt;85,3,IF(G8&gt;80,2,IF(G8&gt;75,1,0)))))</f>
        <v>0</v>
      </c>
      <c r="N8" s="34">
        <f>LARGE(I8:M8,1) + LARGE(I8:M8,2) +LARGE(I8:M8,3)</f>
        <v>0</v>
      </c>
      <c r="O8" s="32">
        <v>0</v>
      </c>
      <c r="P8" s="20">
        <f>(N8+O8)</f>
        <v>0</v>
      </c>
    </row>
    <row r="9" spans="1:16">
      <c r="A9" s="1">
        <v>7</v>
      </c>
      <c r="B9" s="3" t="s">
        <v>25</v>
      </c>
      <c r="C9" s="10">
        <v>0</v>
      </c>
      <c r="D9" s="11">
        <v>0</v>
      </c>
      <c r="E9" s="10">
        <v>0</v>
      </c>
      <c r="F9" s="10">
        <v>0</v>
      </c>
      <c r="G9" s="10">
        <v>0</v>
      </c>
      <c r="H9" s="23">
        <f>LARGE(C9:G9,1) + LARGE(C9:G9,2) + LARGE(C9:G9,3)</f>
        <v>0</v>
      </c>
      <c r="I9" s="1">
        <f>IF(C9&gt;95,5,IF(C9&gt;90,4,IF(C9&gt;85,3,IF(C9&gt;80,2,IF(C9&gt;75,1,0)))))</f>
        <v>0</v>
      </c>
      <c r="J9" s="1">
        <f>IF(D9&gt;95,5,IF(D9&gt;90,4,IF(D9&gt;85,3,IF(D9&gt;80,2,IF(D9&gt;75,1,0)))))</f>
        <v>0</v>
      </c>
      <c r="K9" s="1">
        <f>IF(E9&gt;95,5,IF(E9&gt;90,4,IF(E9&gt;85,3,IF(E9&gt;80,2,IF(E9&gt;75,1,0)))))</f>
        <v>0</v>
      </c>
      <c r="L9" s="1">
        <f>IF(F9&gt;95,5,IF(F9&gt;90,4,IF(F9&gt;85,3,IF(F9&gt;80,2,IF(F9&gt;75,1,0)))))</f>
        <v>0</v>
      </c>
      <c r="M9" s="1">
        <f>IF(G9&gt;95,5,IF(G9&gt;90,4,IF(G9&gt;85,3,IF(G9&gt;80,2,IF(G9&gt;75,1,0)))))</f>
        <v>0</v>
      </c>
      <c r="N9" s="34">
        <f>LARGE(I9:M9,1) + LARGE(I9:M9,2) +LARGE(I9:M9,3)</f>
        <v>0</v>
      </c>
      <c r="O9" s="32">
        <v>0</v>
      </c>
      <c r="P9" s="20">
        <f>(N9+O9)</f>
        <v>0</v>
      </c>
    </row>
    <row r="10" spans="1:16">
      <c r="A10" s="1">
        <v>8</v>
      </c>
      <c r="B10" s="3" t="s">
        <v>26</v>
      </c>
      <c r="C10" s="10">
        <v>0</v>
      </c>
      <c r="D10" s="11">
        <v>0</v>
      </c>
      <c r="E10" s="10">
        <v>0</v>
      </c>
      <c r="F10" s="10">
        <v>0</v>
      </c>
      <c r="G10" s="10">
        <v>0</v>
      </c>
      <c r="H10" s="23">
        <f>LARGE(C10:G10,1) + LARGE(C10:G10,2) + LARGE(C10:G10,3)</f>
        <v>0</v>
      </c>
      <c r="I10" s="1">
        <f>IF(C10&gt;95,5,IF(C10&gt;90,4,IF(C10&gt;85,3,IF(C10&gt;80,2,IF(C10&gt;75,1,0)))))</f>
        <v>0</v>
      </c>
      <c r="J10" s="1">
        <f>IF(D10&gt;95,5,IF(D10&gt;90,4,IF(D10&gt;85,3,IF(D10&gt;80,2,IF(D10&gt;75,1,0)))))</f>
        <v>0</v>
      </c>
      <c r="K10" s="1">
        <f>IF(E10&gt;95,5,IF(E10&gt;90,4,IF(E10&gt;85,3,IF(E10&gt;80,2,IF(E10&gt;75,1,0)))))</f>
        <v>0</v>
      </c>
      <c r="L10" s="1">
        <f>IF(F10&gt;95,5,IF(F10&gt;90,4,IF(F10&gt;85,3,IF(F10&gt;80,2,IF(F10&gt;75,1,0)))))</f>
        <v>0</v>
      </c>
      <c r="M10" s="1">
        <f>IF(G10&gt;95,5,IF(G10&gt;90,4,IF(G10&gt;85,3,IF(G10&gt;80,2,IF(G10&gt;75,1,0)))))</f>
        <v>0</v>
      </c>
      <c r="N10" s="34">
        <f>LARGE(I10:M10,1) + LARGE(I10:M10,2) +LARGE(I10:M10,3)</f>
        <v>0</v>
      </c>
      <c r="O10" s="32">
        <v>0</v>
      </c>
      <c r="P10" s="20">
        <f>(N10+O10)</f>
        <v>0</v>
      </c>
    </row>
    <row r="11" spans="1:16">
      <c r="A11" s="1">
        <v>9</v>
      </c>
      <c r="B11" s="1" t="s">
        <v>22</v>
      </c>
      <c r="C11" s="10">
        <v>0</v>
      </c>
      <c r="D11" s="11">
        <v>0</v>
      </c>
      <c r="E11" s="10">
        <v>0</v>
      </c>
      <c r="F11" s="10">
        <v>0</v>
      </c>
      <c r="G11" s="10">
        <v>0</v>
      </c>
      <c r="H11" s="23">
        <f>LARGE(C11:G11,1) + LARGE(C11:G11,2) + LARGE(C11:G11,3)</f>
        <v>0</v>
      </c>
      <c r="I11" s="1">
        <f>IF(C11&gt;95,5,IF(C11&gt;90,4,IF(C11&gt;85,3,IF(C11&gt;80,2,IF(C11&gt;75,1,0)))))</f>
        <v>0</v>
      </c>
      <c r="J11" s="1">
        <f>IF(D11&gt;95,5,IF(D11&gt;90,4,IF(D11&gt;85,3,IF(D11&gt;80,2,IF(D11&gt;75,1,0)))))</f>
        <v>0</v>
      </c>
      <c r="K11" s="1">
        <f>IF(E11&gt;95,5,IF(E11&gt;90,4,IF(E11&gt;85,3,IF(E11&gt;80,2,IF(E11&gt;75,1,0)))))</f>
        <v>0</v>
      </c>
      <c r="L11" s="1">
        <f>IF(F11&gt;95,5,IF(F11&gt;90,4,IF(F11&gt;85,3,IF(F11&gt;80,2,IF(F11&gt;75,1,0)))))</f>
        <v>0</v>
      </c>
      <c r="M11" s="1">
        <f>IF(G11&gt;95,5,IF(G11&gt;90,4,IF(G11&gt;85,3,IF(G11&gt;80,2,IF(G11&gt;75,1,0)))))</f>
        <v>0</v>
      </c>
      <c r="N11" s="34">
        <f>LARGE(I11:M11,1) + LARGE(I11:M11,2) +LARGE(I11:M11,3)</f>
        <v>0</v>
      </c>
      <c r="O11" s="32">
        <v>0</v>
      </c>
      <c r="P11" s="20">
        <f>(N11+O11)</f>
        <v>0</v>
      </c>
    </row>
    <row r="12" spans="1:16">
      <c r="A12" s="1">
        <v>10</v>
      </c>
      <c r="B12" s="4" t="s">
        <v>9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23">
        <f>LARGE(C12:G12,1) + LARGE(C12:G12,2) + LARGE(C12:G12,3)</f>
        <v>0</v>
      </c>
      <c r="I12" s="1">
        <f>IF(C12&gt;95,5,IF(C12&gt;90,4,IF(C12&gt;85,3,IF(C12&gt;80,2,IF(C12&gt;75,1,0)))))</f>
        <v>0</v>
      </c>
      <c r="J12" s="1">
        <f>IF(D12&gt;95,5,IF(D12&gt;90,4,IF(D12&gt;85,3,IF(D12&gt;80,2,IF(D12&gt;75,1,0)))))</f>
        <v>0</v>
      </c>
      <c r="K12" s="1">
        <f>IF(E12&gt;95,5,IF(E12&gt;90,4,IF(E12&gt;85,3,IF(E12&gt;80,2,IF(E12&gt;75,1,0)))))</f>
        <v>0</v>
      </c>
      <c r="L12" s="1">
        <f>IF(F12&gt;95,5,IF(F12&gt;90,4,IF(F12&gt;85,3,IF(F12&gt;80,2,IF(F12&gt;75,1,0)))))</f>
        <v>0</v>
      </c>
      <c r="M12" s="1">
        <f>IF(G12&gt;95,5,IF(G12&gt;90,4,IF(G12&gt;85,3,IF(G12&gt;80,2,IF(G12&gt;75,1,0)))))</f>
        <v>0</v>
      </c>
      <c r="N12" s="34">
        <f>LARGE(I12:M12,1) + LARGE(I12:M12,2) +LARGE(I12:M12,3)</f>
        <v>0</v>
      </c>
      <c r="O12" s="32">
        <v>0</v>
      </c>
      <c r="P12" s="20">
        <f>(N12+O12)</f>
        <v>0</v>
      </c>
    </row>
    <row r="13" spans="1:16">
      <c r="A13" s="1">
        <v>11</v>
      </c>
      <c r="B13" s="1"/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23">
        <f>LARGE(C13:G13,1) + LARGE(C13:G13,2) + LARGE(C13:G13,3)</f>
        <v>0</v>
      </c>
      <c r="I13" s="1">
        <f>IF(C13&gt;95,5,IF(C13&gt;90,4,IF(C13&gt;85,3,IF(C13&gt;80,2,IF(C13&gt;75,1,0)))))</f>
        <v>0</v>
      </c>
      <c r="J13" s="1">
        <f>IF(D13&gt;95,5,IF(D13&gt;90,4,IF(D13&gt;85,3,IF(D13&gt;80,2,IF(D13&gt;75,1,0)))))</f>
        <v>0</v>
      </c>
      <c r="K13" s="1">
        <f>IF(E13&gt;95,5,IF(E13&gt;90,4,IF(E13&gt;85,3,IF(E13&gt;80,2,IF(E13&gt;75,1,0)))))</f>
        <v>0</v>
      </c>
      <c r="L13" s="1">
        <f>IF(F13&gt;95,5,IF(F13&gt;90,4,IF(F13&gt;85,3,IF(F13&gt;80,2,IF(F13&gt;75,1,0)))))</f>
        <v>0</v>
      </c>
      <c r="M13" s="1">
        <f>IF(G13&gt;95,5,IF(G13&gt;90,4,IF(G13&gt;85,3,IF(G13&gt;80,2,IF(G13&gt;75,1,0)))))</f>
        <v>0</v>
      </c>
      <c r="N13" s="34">
        <f>LARGE(I13:M13,1) + LARGE(I13:M13,2) +LARGE(I13:M13,3)</f>
        <v>0</v>
      </c>
      <c r="O13" s="32">
        <v>0</v>
      </c>
      <c r="P13" s="20">
        <f>(N13+O13)</f>
        <v>0</v>
      </c>
    </row>
    <row r="14" spans="1:16" ht="15" thickBot="1">
      <c r="A14" s="1">
        <v>12</v>
      </c>
      <c r="B14" s="1"/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23">
        <f>LARGE(C14:G14,1) + LARGE(C14:G14,2) + LARGE(C14:G14,3)</f>
        <v>0</v>
      </c>
      <c r="I14" s="1">
        <f>IF(C14&gt;95,5,IF(C14&gt;90,4,IF(C14&gt;85,3,IF(C14&gt;80,2,IF(C14&gt;75,1,0)))))</f>
        <v>0</v>
      </c>
      <c r="J14" s="1">
        <f>IF(D14&gt;95,5,IF(D14&gt;90,4,IF(D14&gt;85,3,IF(D14&gt;80,2,IF(D14&gt;75,1,0)))))</f>
        <v>0</v>
      </c>
      <c r="K14" s="1">
        <f>IF(E14&gt;95,5,IF(E14&gt;90,4,IF(E14&gt;85,3,IF(E14&gt;80,2,IF(E14&gt;75,1,0)))))</f>
        <v>0</v>
      </c>
      <c r="L14" s="1">
        <f>IF(F14&gt;95,5,IF(F14&gt;90,4,IF(F14&gt;85,3,IF(F14&gt;80,2,IF(F14&gt;75,1,0)))))</f>
        <v>0</v>
      </c>
      <c r="M14" s="1">
        <f>IF(G14&gt;95,5,IF(G14&gt;90,4,IF(G14&gt;85,3,IF(G14&gt;80,2,IF(G14&gt;75,1,0)))))</f>
        <v>0</v>
      </c>
      <c r="N14" s="34">
        <f>LARGE(I14:M14,1) + LARGE(I14:M14,2) +LARGE(I14:M14,3)</f>
        <v>0</v>
      </c>
      <c r="O14" s="33">
        <v>0</v>
      </c>
      <c r="P14" s="21">
        <f>(N14+O14)</f>
        <v>0</v>
      </c>
    </row>
  </sheetData>
  <sortState ref="B3:P14">
    <sortCondition descending="1" ref="H3:H14"/>
  </sortState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Blad1</vt:lpstr>
      <vt:lpstr>Autoförsök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 Wahlberg</cp:lastModifiedBy>
  <dcterms:created xsi:type="dcterms:W3CDTF">2016-06-01T18:56:16Z</dcterms:created>
  <dcterms:modified xsi:type="dcterms:W3CDTF">2018-06-10T06:34:07Z</dcterms:modified>
</cp:coreProperties>
</file>