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nolatoab-my.sharepoint.com/personal/stefan_hertz_nolato_com/Documents/Skrivbordet/"/>
    </mc:Choice>
  </mc:AlternateContent>
  <xr:revisionPtr revIDLastSave="0" documentId="8_{2F4BD5BE-7CC6-4404-9F8B-9587A2F98298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portsman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2" l="1"/>
  <c r="I10" i="2"/>
  <c r="I4" i="2"/>
  <c r="I8" i="2"/>
  <c r="I3" i="2"/>
  <c r="I5" i="2"/>
  <c r="I6" i="2"/>
  <c r="H3" i="2"/>
  <c r="J3" i="2"/>
  <c r="K3" i="2"/>
  <c r="L3" i="2"/>
  <c r="M3" i="2"/>
  <c r="H5" i="2"/>
  <c r="J5" i="2"/>
  <c r="K5" i="2"/>
  <c r="L5" i="2"/>
  <c r="M5" i="2"/>
  <c r="H6" i="2"/>
  <c r="J6" i="2"/>
  <c r="K6" i="2"/>
  <c r="L6" i="2"/>
  <c r="M6" i="2"/>
  <c r="H8" i="2"/>
  <c r="J8" i="2"/>
  <c r="K8" i="2"/>
  <c r="L8" i="2"/>
  <c r="M8" i="2"/>
  <c r="H9" i="2"/>
  <c r="J9" i="2"/>
  <c r="K9" i="2"/>
  <c r="L9" i="2"/>
  <c r="M9" i="2"/>
  <c r="H10" i="2"/>
  <c r="J10" i="2"/>
  <c r="K10" i="2"/>
  <c r="L10" i="2"/>
  <c r="M10" i="2"/>
  <c r="J4" i="2"/>
  <c r="K4" i="2"/>
  <c r="L4" i="2"/>
  <c r="M4" i="2"/>
  <c r="K7" i="2"/>
  <c r="L7" i="2"/>
  <c r="M7" i="2"/>
  <c r="H7" i="2"/>
  <c r="H4" i="2"/>
  <c r="N5" i="2" l="1"/>
  <c r="P5" i="2" s="1"/>
  <c r="N6" i="2"/>
  <c r="P6" i="2" s="1"/>
  <c r="N3" i="2"/>
  <c r="P3" i="2" s="1"/>
  <c r="N9" i="2"/>
  <c r="P9" i="2" s="1"/>
  <c r="N10" i="2"/>
  <c r="P10" i="2" s="1"/>
  <c r="N7" i="2"/>
  <c r="P7" i="2" s="1"/>
  <c r="N4" i="2"/>
  <c r="P4" i="2" s="1"/>
  <c r="N8" i="2"/>
  <c r="P8" i="2" s="1"/>
</calcChain>
</file>

<file path=xl/sharedStrings.xml><?xml version="1.0" encoding="utf-8"?>
<sst xmlns="http://schemas.openxmlformats.org/spreadsheetml/2006/main" count="31" uniqueCount="27">
  <si>
    <t>Total</t>
  </si>
  <si>
    <t>poäng</t>
  </si>
  <si>
    <t>Total poäng</t>
  </si>
  <si>
    <t>Anders Kihlström</t>
  </si>
  <si>
    <t>Brä</t>
  </si>
  <si>
    <t>SP-poäng</t>
  </si>
  <si>
    <t>Summa</t>
  </si>
  <si>
    <t>ACK SP</t>
  </si>
  <si>
    <t>SP historik</t>
  </si>
  <si>
    <t>Oskar Findahl</t>
  </si>
  <si>
    <t>Sli</t>
  </si>
  <si>
    <t>Alexander Moberg</t>
  </si>
  <si>
    <t>Axel Olsson Segerström</t>
  </si>
  <si>
    <t>Sportsmancupen 2021</t>
  </si>
  <si>
    <t>Ikaros HLG Open</t>
  </si>
  <si>
    <t>Juha Aurendahl</t>
  </si>
  <si>
    <t>Ika</t>
  </si>
  <si>
    <t>SP 2022</t>
  </si>
  <si>
    <t>Sjögesta (inställt)</t>
  </si>
  <si>
    <t>Björn Karlsson</t>
  </si>
  <si>
    <t>Mats Gårdstad Friberg</t>
  </si>
  <si>
    <t>Stefan Revestam</t>
  </si>
  <si>
    <t>Brännebrona Open</t>
  </si>
  <si>
    <t>Her</t>
  </si>
  <si>
    <t>Sjö</t>
  </si>
  <si>
    <t>Herrljunga
(inställt)</t>
  </si>
  <si>
    <t>Sliglanda
SM/UT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</si>
</sst>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2" fillId="0" borderId="2" xfId="1" applyBorder="1" applyAlignment="1">
      <alignment horizontal="left"/>
    </xf>
    <xf numFmtId="0" fontId="3" fillId="0" borderId="0" xfId="0" applyFont="1"/>
    <xf numFmtId="2" fontId="0" fillId="0" borderId="2" xfId="0" applyNumberFormat="1" applyBorder="1" applyAlignment="1">
      <alignment horizontal="right"/>
    </xf>
    <xf numFmtId="0" fontId="6" fillId="0" borderId="0" xfId="0" applyFont="1"/>
    <xf numFmtId="2" fontId="0" fillId="0" borderId="2" xfId="0" applyNumberForma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7" fillId="3" borderId="2" xfId="0" applyFont="1" applyFill="1" applyBorder="1"/>
    <xf numFmtId="0" fontId="6" fillId="2" borderId="8" xfId="0" applyFont="1" applyFill="1" applyBorder="1"/>
    <xf numFmtId="0" fontId="6" fillId="2" borderId="13" xfId="0" applyFont="1" applyFill="1" applyBorder="1"/>
    <xf numFmtId="2" fontId="6" fillId="2" borderId="2" xfId="0" applyNumberFormat="1" applyFont="1" applyFill="1" applyBorder="1"/>
    <xf numFmtId="0" fontId="0" fillId="3" borderId="2" xfId="0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6" fillId="3" borderId="11" xfId="0" applyFont="1" applyFill="1" applyBorder="1"/>
    <xf numFmtId="0" fontId="0" fillId="0" borderId="12" xfId="0" applyFill="1" applyBorder="1"/>
    <xf numFmtId="0" fontId="0" fillId="0" borderId="2" xfId="0" applyFill="1" applyBorder="1"/>
    <xf numFmtId="0" fontId="6" fillId="2" borderId="4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6">
    <cellStyle name="Följd hyperlänk" xfId="3" builtinId="9" hidden="1"/>
    <cellStyle name="Följd hyperlänk" xfId="5" builtinId="9" hidden="1"/>
    <cellStyle name="Hyperlänk" xfId="2" builtinId="8" hidden="1"/>
    <cellStyle name="Hyperlänk" xfId="4" builtinId="8" hidden="1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S21" sqref="S21"/>
    </sheetView>
  </sheetViews>
  <sheetFormatPr defaultColWidth="8.7109375" defaultRowHeight="15" x14ac:dyDescent="0.25"/>
  <cols>
    <col min="1" max="1" width="6.7109375" customWidth="1"/>
    <col min="2" max="2" width="26.5703125" customWidth="1"/>
    <col min="3" max="8" width="12.7109375" customWidth="1"/>
    <col min="9" max="10" width="3.7109375" customWidth="1"/>
    <col min="11" max="11" width="3.85546875" customWidth="1"/>
    <col min="12" max="12" width="3.28515625" customWidth="1"/>
    <col min="13" max="13" width="3.7109375" bestFit="1" customWidth="1"/>
    <col min="14" max="14" width="8.7109375" customWidth="1"/>
    <col min="15" max="15" width="9.7109375" bestFit="1" customWidth="1"/>
    <col min="16" max="16" width="8.7109375" style="5"/>
    <col min="248" max="248" width="20" customWidth="1"/>
    <col min="264" max="264" width="11.42578125" customWidth="1"/>
    <col min="504" max="504" width="20" customWidth="1"/>
    <col min="520" max="520" width="11.42578125" customWidth="1"/>
    <col min="760" max="760" width="20" customWidth="1"/>
    <col min="776" max="776" width="11.42578125" customWidth="1"/>
    <col min="1016" max="1016" width="20" customWidth="1"/>
    <col min="1032" max="1032" width="11.42578125" customWidth="1"/>
    <col min="1272" max="1272" width="20" customWidth="1"/>
    <col min="1288" max="1288" width="11.42578125" customWidth="1"/>
    <col min="1528" max="1528" width="20" customWidth="1"/>
    <col min="1544" max="1544" width="11.42578125" customWidth="1"/>
    <col min="1784" max="1784" width="20" customWidth="1"/>
    <col min="1800" max="1800" width="11.42578125" customWidth="1"/>
    <col min="2040" max="2040" width="20" customWidth="1"/>
    <col min="2056" max="2056" width="11.42578125" customWidth="1"/>
    <col min="2296" max="2296" width="20" customWidth="1"/>
    <col min="2312" max="2312" width="11.42578125" customWidth="1"/>
    <col min="2552" max="2552" width="20" customWidth="1"/>
    <col min="2568" max="2568" width="11.42578125" customWidth="1"/>
    <col min="2808" max="2808" width="20" customWidth="1"/>
    <col min="2824" max="2824" width="11.42578125" customWidth="1"/>
    <col min="3064" max="3064" width="20" customWidth="1"/>
    <col min="3080" max="3080" width="11.42578125" customWidth="1"/>
    <col min="3320" max="3320" width="20" customWidth="1"/>
    <col min="3336" max="3336" width="11.42578125" customWidth="1"/>
    <col min="3576" max="3576" width="20" customWidth="1"/>
    <col min="3592" max="3592" width="11.42578125" customWidth="1"/>
    <col min="3832" max="3832" width="20" customWidth="1"/>
    <col min="3848" max="3848" width="11.42578125" customWidth="1"/>
    <col min="4088" max="4088" width="20" customWidth="1"/>
    <col min="4104" max="4104" width="11.42578125" customWidth="1"/>
    <col min="4344" max="4344" width="20" customWidth="1"/>
    <col min="4360" max="4360" width="11.42578125" customWidth="1"/>
    <col min="4600" max="4600" width="20" customWidth="1"/>
    <col min="4616" max="4616" width="11.42578125" customWidth="1"/>
    <col min="4856" max="4856" width="20" customWidth="1"/>
    <col min="4872" max="4872" width="11.42578125" customWidth="1"/>
    <col min="5112" max="5112" width="20" customWidth="1"/>
    <col min="5128" max="5128" width="11.42578125" customWidth="1"/>
    <col min="5368" max="5368" width="20" customWidth="1"/>
    <col min="5384" max="5384" width="11.42578125" customWidth="1"/>
    <col min="5624" max="5624" width="20" customWidth="1"/>
    <col min="5640" max="5640" width="11.42578125" customWidth="1"/>
    <col min="5880" max="5880" width="20" customWidth="1"/>
    <col min="5896" max="5896" width="11.42578125" customWidth="1"/>
    <col min="6136" max="6136" width="20" customWidth="1"/>
    <col min="6152" max="6152" width="11.42578125" customWidth="1"/>
    <col min="6392" max="6392" width="20" customWidth="1"/>
    <col min="6408" max="6408" width="11.42578125" customWidth="1"/>
    <col min="6648" max="6648" width="20" customWidth="1"/>
    <col min="6664" max="6664" width="11.42578125" customWidth="1"/>
    <col min="6904" max="6904" width="20" customWidth="1"/>
    <col min="6920" max="6920" width="11.42578125" customWidth="1"/>
    <col min="7160" max="7160" width="20" customWidth="1"/>
    <col min="7176" max="7176" width="11.42578125" customWidth="1"/>
    <col min="7416" max="7416" width="20" customWidth="1"/>
    <col min="7432" max="7432" width="11.42578125" customWidth="1"/>
    <col min="7672" max="7672" width="20" customWidth="1"/>
    <col min="7688" max="7688" width="11.42578125" customWidth="1"/>
    <col min="7928" max="7928" width="20" customWidth="1"/>
    <col min="7944" max="7944" width="11.42578125" customWidth="1"/>
    <col min="8184" max="8184" width="20" customWidth="1"/>
    <col min="8200" max="8200" width="11.42578125" customWidth="1"/>
    <col min="8440" max="8440" width="20" customWidth="1"/>
    <col min="8456" max="8456" width="11.42578125" customWidth="1"/>
    <col min="8696" max="8696" width="20" customWidth="1"/>
    <col min="8712" max="8712" width="11.42578125" customWidth="1"/>
    <col min="8952" max="8952" width="20" customWidth="1"/>
    <col min="8968" max="8968" width="11.42578125" customWidth="1"/>
    <col min="9208" max="9208" width="20" customWidth="1"/>
    <col min="9224" max="9224" width="11.42578125" customWidth="1"/>
    <col min="9464" max="9464" width="20" customWidth="1"/>
    <col min="9480" max="9480" width="11.42578125" customWidth="1"/>
    <col min="9720" max="9720" width="20" customWidth="1"/>
    <col min="9736" max="9736" width="11.42578125" customWidth="1"/>
    <col min="9976" max="9976" width="20" customWidth="1"/>
    <col min="9992" max="9992" width="11.42578125" customWidth="1"/>
    <col min="10232" max="10232" width="20" customWidth="1"/>
    <col min="10248" max="10248" width="11.42578125" customWidth="1"/>
    <col min="10488" max="10488" width="20" customWidth="1"/>
    <col min="10504" max="10504" width="11.42578125" customWidth="1"/>
    <col min="10744" max="10744" width="20" customWidth="1"/>
    <col min="10760" max="10760" width="11.42578125" customWidth="1"/>
    <col min="11000" max="11000" width="20" customWidth="1"/>
    <col min="11016" max="11016" width="11.42578125" customWidth="1"/>
    <col min="11256" max="11256" width="20" customWidth="1"/>
    <col min="11272" max="11272" width="11.42578125" customWidth="1"/>
    <col min="11512" max="11512" width="20" customWidth="1"/>
    <col min="11528" max="11528" width="11.42578125" customWidth="1"/>
    <col min="11768" max="11768" width="20" customWidth="1"/>
    <col min="11784" max="11784" width="11.42578125" customWidth="1"/>
    <col min="12024" max="12024" width="20" customWidth="1"/>
    <col min="12040" max="12040" width="11.42578125" customWidth="1"/>
    <col min="12280" max="12280" width="20" customWidth="1"/>
    <col min="12296" max="12296" width="11.42578125" customWidth="1"/>
    <col min="12536" max="12536" width="20" customWidth="1"/>
    <col min="12552" max="12552" width="11.42578125" customWidth="1"/>
    <col min="12792" max="12792" width="20" customWidth="1"/>
    <col min="12808" max="12808" width="11.42578125" customWidth="1"/>
    <col min="13048" max="13048" width="20" customWidth="1"/>
    <col min="13064" max="13064" width="11.42578125" customWidth="1"/>
    <col min="13304" max="13304" width="20" customWidth="1"/>
    <col min="13320" max="13320" width="11.42578125" customWidth="1"/>
    <col min="13560" max="13560" width="20" customWidth="1"/>
    <col min="13576" max="13576" width="11.42578125" customWidth="1"/>
    <col min="13816" max="13816" width="20" customWidth="1"/>
    <col min="13832" max="13832" width="11.42578125" customWidth="1"/>
    <col min="14072" max="14072" width="20" customWidth="1"/>
    <col min="14088" max="14088" width="11.42578125" customWidth="1"/>
    <col min="14328" max="14328" width="20" customWidth="1"/>
    <col min="14344" max="14344" width="11.42578125" customWidth="1"/>
    <col min="14584" max="14584" width="20" customWidth="1"/>
    <col min="14600" max="14600" width="11.42578125" customWidth="1"/>
    <col min="14840" max="14840" width="20" customWidth="1"/>
    <col min="14856" max="14856" width="11.42578125" customWidth="1"/>
    <col min="15096" max="15096" width="20" customWidth="1"/>
    <col min="15112" max="15112" width="11.42578125" customWidth="1"/>
    <col min="15352" max="15352" width="20" customWidth="1"/>
    <col min="15368" max="15368" width="11.42578125" customWidth="1"/>
    <col min="15608" max="15608" width="20" customWidth="1"/>
    <col min="15624" max="15624" width="11.42578125" customWidth="1"/>
    <col min="15864" max="15864" width="20" customWidth="1"/>
    <col min="15880" max="15880" width="11.42578125" customWidth="1"/>
    <col min="16120" max="16120" width="20" customWidth="1"/>
    <col min="16136" max="16136" width="11.42578125" customWidth="1"/>
  </cols>
  <sheetData>
    <row r="1" spans="1:16" ht="35.25" customHeight="1" x14ac:dyDescent="0.25">
      <c r="A1" s="3" t="s">
        <v>13</v>
      </c>
      <c r="C1" s="23" t="s">
        <v>18</v>
      </c>
      <c r="D1" s="23" t="s">
        <v>14</v>
      </c>
      <c r="E1" s="24" t="s">
        <v>22</v>
      </c>
      <c r="F1" s="23" t="s">
        <v>25</v>
      </c>
      <c r="G1" s="23" t="s">
        <v>26</v>
      </c>
      <c r="H1" s="7" t="s">
        <v>0</v>
      </c>
      <c r="I1" s="26" t="s">
        <v>5</v>
      </c>
      <c r="J1" s="27"/>
      <c r="K1" s="27"/>
      <c r="L1" s="27"/>
      <c r="M1" s="28"/>
      <c r="N1" s="14" t="s">
        <v>17</v>
      </c>
      <c r="O1" s="15" t="s">
        <v>8</v>
      </c>
      <c r="P1" s="16" t="s">
        <v>7</v>
      </c>
    </row>
    <row r="2" spans="1:16" ht="15.75" thickBot="1" x14ac:dyDescent="0.3">
      <c r="A2" s="1"/>
      <c r="B2" s="1"/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9" t="s">
        <v>2</v>
      </c>
      <c r="I2" s="8" t="s">
        <v>24</v>
      </c>
      <c r="J2" s="13" t="s">
        <v>16</v>
      </c>
      <c r="K2" s="13" t="s">
        <v>4</v>
      </c>
      <c r="L2" s="13" t="s">
        <v>23</v>
      </c>
      <c r="M2" s="13" t="s">
        <v>10</v>
      </c>
      <c r="N2" s="17"/>
      <c r="O2" s="18"/>
      <c r="P2" s="19" t="s">
        <v>6</v>
      </c>
    </row>
    <row r="3" spans="1:16" x14ac:dyDescent="0.25">
      <c r="A3" s="1">
        <v>1</v>
      </c>
      <c r="B3" s="1" t="s">
        <v>19</v>
      </c>
      <c r="C3" s="25">
        <v>0</v>
      </c>
      <c r="D3" s="4">
        <v>86.5</v>
      </c>
      <c r="E3" s="6">
        <v>0</v>
      </c>
      <c r="F3" s="25">
        <v>0</v>
      </c>
      <c r="G3" s="6">
        <v>69.5</v>
      </c>
      <c r="H3" s="12">
        <f>LARGE(D3:G3,1) + LARGE(D3:G3,2) + LARGE(D3:G3,3)</f>
        <v>156</v>
      </c>
      <c r="I3" s="1">
        <f>IF(C3&gt;95,5,IF(C3&gt;90,4,IF(C3&gt;85,3,IF(C3&gt;80,2,IF(C3&gt;75,1,0)))))</f>
        <v>0</v>
      </c>
      <c r="J3" s="1">
        <f>IF(D3&gt;95,5,IF(D3&gt;90,4,IF(D3&gt;85,3,IF(D3&gt;80,2,IF(D3&gt;75,1,0)))))</f>
        <v>3</v>
      </c>
      <c r="K3" s="1">
        <f>IF(E3&gt;95,5,IF(E3&gt;90,4,IF(E3&gt;85,3,IF(E3&gt;80,2,IF(E3&gt;75,1,0)))))</f>
        <v>0</v>
      </c>
      <c r="L3" s="1">
        <f>IF(F3&gt;95,5,IF(F3&gt;90,4,IF(F3&gt;85,3,IF(F3&gt;80,2,IF(F3&gt;75,1,0)))))</f>
        <v>0</v>
      </c>
      <c r="M3" s="1">
        <f>IF(G3&gt;95,5,IF(G3&gt;90,4,IF(G3&gt;85,3,IF(G3&gt;80,2,IF(G3&gt;75,1,0)))))</f>
        <v>0</v>
      </c>
      <c r="N3" s="22">
        <f>LARGE(J3:M3,1) + LARGE(J3:M3,2) +LARGE(J3:M3,3)</f>
        <v>3</v>
      </c>
      <c r="O3" s="20">
        <v>1</v>
      </c>
      <c r="P3" s="11">
        <f>(N3+O3)</f>
        <v>4</v>
      </c>
    </row>
    <row r="4" spans="1:16" x14ac:dyDescent="0.25">
      <c r="A4" s="1">
        <v>2</v>
      </c>
      <c r="B4" s="1" t="s">
        <v>3</v>
      </c>
      <c r="C4" s="25">
        <v>0</v>
      </c>
      <c r="D4" s="4">
        <v>64.23</v>
      </c>
      <c r="E4" s="6">
        <v>0</v>
      </c>
      <c r="F4" s="25">
        <v>0</v>
      </c>
      <c r="G4" s="6">
        <v>71.849999999999994</v>
      </c>
      <c r="H4" s="12">
        <f>LARGE(D4:G4,1) + LARGE(D4:G4,2) + LARGE(D4:G4,3)</f>
        <v>136.07999999999998</v>
      </c>
      <c r="I4" s="1">
        <f>IF(C4&gt;95,5,IF(C4&gt;90,4,IF(C4&gt;85,3,IF(C4&gt;80,2,IF(C4&gt;75,1,0)))))</f>
        <v>0</v>
      </c>
      <c r="J4" s="1">
        <f>IF(D4&gt;95,5,IF(D4&gt;90,4,IF(D4&gt;85,3,IF(D4&gt;80,2,IF(D4&gt;75,1,0)))))</f>
        <v>0</v>
      </c>
      <c r="K4" s="1">
        <f>IF(E4&gt;95,5,IF(E4&gt;90,4,IF(E4&gt;85,3,IF(E4&gt;80,2,IF(E4&gt;75,1,0)))))</f>
        <v>0</v>
      </c>
      <c r="L4" s="1">
        <f>IF(F4&gt;95,5,IF(F4&gt;90,4,IF(F4&gt;85,3,IF(F4&gt;80,2,IF(F4&gt;75,1,0)))))</f>
        <v>0</v>
      </c>
      <c r="M4" s="1">
        <f>IF(G4&gt;95,5,IF(G4&gt;90,4,IF(G4&gt;85,3,IF(G4&gt;80,2,IF(G4&gt;75,1,0)))))</f>
        <v>0</v>
      </c>
      <c r="N4" s="22">
        <f>LARGE(J4:M4,1) + LARGE(J4:M4,2) +LARGE(J4:M4,3)</f>
        <v>0</v>
      </c>
      <c r="O4" s="21">
        <v>0</v>
      </c>
      <c r="P4" s="10">
        <f>(N4+O4)</f>
        <v>0</v>
      </c>
    </row>
    <row r="5" spans="1:16" x14ac:dyDescent="0.25">
      <c r="A5" s="1">
        <v>3</v>
      </c>
      <c r="B5" s="1" t="s">
        <v>20</v>
      </c>
      <c r="C5" s="25">
        <v>0</v>
      </c>
      <c r="D5" s="4">
        <v>63.43</v>
      </c>
      <c r="E5" s="6">
        <v>0</v>
      </c>
      <c r="F5" s="25">
        <v>0</v>
      </c>
      <c r="G5" s="6">
        <v>57.49</v>
      </c>
      <c r="H5" s="12">
        <f>LARGE(D5:G5,1) + LARGE(D5:G5,2) + LARGE(D5:G5,3)</f>
        <v>120.92</v>
      </c>
      <c r="I5" s="1">
        <f>IF(C5&gt;95,5,IF(C5&gt;90,4,IF(C5&gt;85,3,IF(C5&gt;80,2,IF(C5&gt;75,1,0)))))</f>
        <v>0</v>
      </c>
      <c r="J5" s="1">
        <f>IF(D5&gt;95,5,IF(D5&gt;90,4,IF(D5&gt;85,3,IF(D5&gt;80,2,IF(D5&gt;75,1,0)))))</f>
        <v>0</v>
      </c>
      <c r="K5" s="1">
        <f>IF(E5&gt;95,5,IF(E5&gt;90,4,IF(E5&gt;85,3,IF(E5&gt;80,2,IF(E5&gt;75,1,0)))))</f>
        <v>0</v>
      </c>
      <c r="L5" s="1">
        <f>IF(F5&gt;95,5,IF(F5&gt;90,4,IF(F5&gt;85,3,IF(F5&gt;80,2,IF(F5&gt;75,1,0)))))</f>
        <v>0</v>
      </c>
      <c r="M5" s="1">
        <f>IF(G5&gt;95,5,IF(G5&gt;90,4,IF(G5&gt;85,3,IF(G5&gt;80,2,IF(G5&gt;75,1,0)))))</f>
        <v>0</v>
      </c>
      <c r="N5" s="22">
        <f>LARGE(J5:M5,1) + LARGE(J5:M5,2) +LARGE(J5:M5,3)</f>
        <v>0</v>
      </c>
      <c r="O5" s="21">
        <v>2</v>
      </c>
      <c r="P5" s="10">
        <f>(N5+O5)</f>
        <v>2</v>
      </c>
    </row>
    <row r="6" spans="1:16" x14ac:dyDescent="0.25">
      <c r="A6" s="1">
        <v>4</v>
      </c>
      <c r="B6" s="1" t="s">
        <v>21</v>
      </c>
      <c r="C6" s="25">
        <v>0</v>
      </c>
      <c r="D6" s="4">
        <v>0</v>
      </c>
      <c r="E6" s="6">
        <v>49.98</v>
      </c>
      <c r="F6" s="25">
        <v>0</v>
      </c>
      <c r="G6" s="6">
        <v>55.39</v>
      </c>
      <c r="H6" s="12">
        <f>LARGE(D6:G6,1) + LARGE(D6:G6,2) + LARGE(D6:G6,3)</f>
        <v>105.37</v>
      </c>
      <c r="I6" s="1">
        <f>IF(C6&gt;95,5,IF(C6&gt;90,4,IF(C6&gt;85,3,IF(C6&gt;80,2,IF(C6&gt;75,1,0)))))</f>
        <v>0</v>
      </c>
      <c r="J6" s="1">
        <f>IF(D6&gt;95,5,IF(D6&gt;90,4,IF(D6&gt;85,3,IF(D6&gt;80,2,IF(D6&gt;75,1,0)))))</f>
        <v>0</v>
      </c>
      <c r="K6" s="1">
        <f>IF(E6&gt;95,5,IF(E6&gt;90,4,IF(E6&gt;85,3,IF(E6&gt;80,2,IF(E6&gt;75,1,0)))))</f>
        <v>0</v>
      </c>
      <c r="L6" s="1">
        <f>IF(F6&gt;95,5,IF(F6&gt;90,4,IF(F6&gt;85,3,IF(F6&gt;80,2,IF(F6&gt;75,1,0)))))</f>
        <v>0</v>
      </c>
      <c r="M6" s="1">
        <f>IF(G6&gt;95,5,IF(G6&gt;90,4,IF(G6&gt;85,3,IF(G6&gt;80,2,IF(G6&gt;75,1,0)))))</f>
        <v>0</v>
      </c>
      <c r="N6" s="22">
        <f>LARGE(J6:M6,1) + LARGE(J6:M6,2) +LARGE(J6:M6,3)</f>
        <v>0</v>
      </c>
      <c r="O6" s="21">
        <v>3</v>
      </c>
      <c r="P6" s="10">
        <f>(N6+O6)</f>
        <v>3</v>
      </c>
    </row>
    <row r="7" spans="1:16" x14ac:dyDescent="0.25">
      <c r="A7" s="1">
        <v>5</v>
      </c>
      <c r="B7" s="1" t="s">
        <v>11</v>
      </c>
      <c r="C7" s="25">
        <v>0</v>
      </c>
      <c r="D7" s="4">
        <v>83.76</v>
      </c>
      <c r="E7" s="6">
        <v>0</v>
      </c>
      <c r="F7" s="25">
        <v>0</v>
      </c>
      <c r="G7" s="6">
        <v>0</v>
      </c>
      <c r="H7" s="12">
        <f>LARGE(D7:G7,1) + LARGE(D7:G7,2) + LARGE(D7:G7,3)</f>
        <v>83.76</v>
      </c>
      <c r="I7" s="1">
        <v>0</v>
      </c>
      <c r="J7" s="1">
        <v>1</v>
      </c>
      <c r="K7" s="1">
        <f>IF(E7&gt;95,5,IF(E7&gt;90,4,IF(E7&gt;85,3,IF(E7&gt;80,2,IF(E7&gt;75,1,0)))))</f>
        <v>0</v>
      </c>
      <c r="L7" s="1">
        <f>IF(F7&gt;95,5,IF(F7&gt;90,4,IF(F7&gt;85,3,IF(F7&gt;80,2,IF(F7&gt;75,1,0)))))</f>
        <v>0</v>
      </c>
      <c r="M7" s="1">
        <f>IF(G7&gt;95,5,IF(G7&gt;90,4,IF(G7&gt;85,3,IF(G7&gt;80,2,IF(G7&gt;75,1,0)))))</f>
        <v>0</v>
      </c>
      <c r="N7" s="22">
        <f>LARGE(J7:M7,1) + LARGE(J7:M7,2) +LARGE(J7:M7,3)</f>
        <v>1</v>
      </c>
      <c r="O7" s="21">
        <v>1</v>
      </c>
      <c r="P7" s="10">
        <f>(N7+O7)</f>
        <v>2</v>
      </c>
    </row>
    <row r="8" spans="1:16" x14ac:dyDescent="0.25">
      <c r="A8" s="1">
        <v>6</v>
      </c>
      <c r="B8" s="1" t="s">
        <v>12</v>
      </c>
      <c r="C8" s="25">
        <v>0</v>
      </c>
      <c r="D8" s="4">
        <v>0</v>
      </c>
      <c r="E8" s="6">
        <v>0</v>
      </c>
      <c r="F8" s="25">
        <v>0</v>
      </c>
      <c r="G8" s="6">
        <v>70.45</v>
      </c>
      <c r="H8" s="12">
        <f>LARGE(D8:G8,1) + LARGE(D8:G8,2) + LARGE(D8:G8,3)</f>
        <v>70.45</v>
      </c>
      <c r="I8" s="1">
        <f>IF(C8&gt;95,5,IF(C8&gt;90,4,IF(C8&gt;85,3,IF(C8&gt;80,2,IF(C8&gt;75,1,0)))))</f>
        <v>0</v>
      </c>
      <c r="J8" s="1">
        <f>IF(D8&gt;95,5,IF(D8&gt;90,4,IF(D8&gt;85,3,IF(D8&gt;80,2,IF(D8&gt;75,1,0)))))</f>
        <v>0</v>
      </c>
      <c r="K8" s="1">
        <f>IF(E8&gt;95,5,IF(E8&gt;90,4,IF(E8&gt;85,3,IF(E8&gt;80,2,IF(E8&gt;75,1,0)))))</f>
        <v>0</v>
      </c>
      <c r="L8" s="1">
        <f>IF(F8&gt;95,5,IF(F8&gt;90,4,IF(F8&gt;85,3,IF(F8&gt;80,2,IF(F8&gt;75,1,0)))))</f>
        <v>0</v>
      </c>
      <c r="M8" s="1">
        <f>IF(G8&gt;95,5,IF(G8&gt;90,4,IF(G8&gt;85,3,IF(G8&gt;80,2,IF(G8&gt;75,1,0)))))</f>
        <v>0</v>
      </c>
      <c r="N8" s="22">
        <f>LARGE(J8:M8,1) + LARGE(J8:M8,2) +LARGE(J8:M8,3)</f>
        <v>0</v>
      </c>
      <c r="O8" s="21">
        <v>0</v>
      </c>
      <c r="P8" s="10">
        <f>(N8+O8)</f>
        <v>0</v>
      </c>
    </row>
    <row r="9" spans="1:16" x14ac:dyDescent="0.25">
      <c r="A9" s="1">
        <v>7</v>
      </c>
      <c r="B9" s="1" t="s">
        <v>15</v>
      </c>
      <c r="C9" s="25">
        <v>0</v>
      </c>
      <c r="D9" s="4">
        <v>0</v>
      </c>
      <c r="E9" s="6">
        <v>0</v>
      </c>
      <c r="F9" s="25">
        <v>0</v>
      </c>
      <c r="G9" s="6">
        <v>0</v>
      </c>
      <c r="H9" s="12">
        <f>LARGE(D9:G9,1) + LARGE(D9:G9,2) + LARGE(D9:G9,3)</f>
        <v>0</v>
      </c>
      <c r="I9" s="1">
        <f>IF(C9&gt;95,5,IF(C9&gt;90,4,IF(C9&gt;85,3,IF(C9&gt;80,2,IF(C9&gt;75,1,0)))))</f>
        <v>0</v>
      </c>
      <c r="J9" s="1">
        <f>IF(D9&gt;95,5,IF(D9&gt;90,4,IF(D9&gt;85,3,IF(D9&gt;80,2,IF(D9&gt;75,1,0)))))</f>
        <v>0</v>
      </c>
      <c r="K9" s="1">
        <f>IF(E9&gt;95,5,IF(E9&gt;90,4,IF(E9&gt;85,3,IF(E9&gt;80,2,IF(E9&gt;75,1,0)))))</f>
        <v>0</v>
      </c>
      <c r="L9" s="1">
        <f>IF(F9&gt;95,5,IF(F9&gt;90,4,IF(F9&gt;85,3,IF(F9&gt;80,2,IF(F9&gt;75,1,0)))))</f>
        <v>0</v>
      </c>
      <c r="M9" s="1">
        <f>IF(G9&gt;95,5,IF(G9&gt;90,4,IF(G9&gt;85,3,IF(G9&gt;80,2,IF(G9&gt;75,1,0)))))</f>
        <v>0</v>
      </c>
      <c r="N9" s="22">
        <f>LARGE(J9:M9,1) + LARGE(J9:M9,2) +LARGE(J9:M9,3)</f>
        <v>0</v>
      </c>
      <c r="O9" s="21">
        <v>0</v>
      </c>
      <c r="P9" s="10">
        <f>(N9+O9)</f>
        <v>0</v>
      </c>
    </row>
    <row r="10" spans="1:16" x14ac:dyDescent="0.25">
      <c r="A10" s="1">
        <v>8</v>
      </c>
      <c r="B10" s="2" t="s">
        <v>9</v>
      </c>
      <c r="C10" s="25">
        <v>0</v>
      </c>
      <c r="D10" s="4">
        <v>0</v>
      </c>
      <c r="E10" s="6">
        <v>0</v>
      </c>
      <c r="F10" s="25">
        <v>0</v>
      </c>
      <c r="G10" s="6">
        <v>0</v>
      </c>
      <c r="H10" s="12">
        <f>LARGE(D10:G10,1) + LARGE(D10:G10,2) + LARGE(D10:G10,3)</f>
        <v>0</v>
      </c>
      <c r="I10" s="1">
        <f>IF(C10&gt;95,5,IF(C10&gt;90,4,IF(C10&gt;85,3,IF(C10&gt;80,2,IF(C10&gt;75,1,0)))))</f>
        <v>0</v>
      </c>
      <c r="J10" s="1">
        <f>IF(D10&gt;95,5,IF(D10&gt;90,4,IF(D10&gt;85,3,IF(D10&gt;80,2,IF(D10&gt;75,1,0)))))</f>
        <v>0</v>
      </c>
      <c r="K10" s="1">
        <f>IF(E10&gt;95,5,IF(E10&gt;90,4,IF(E10&gt;85,3,IF(E10&gt;80,2,IF(E10&gt;75,1,0)))))</f>
        <v>0</v>
      </c>
      <c r="L10" s="1">
        <f>IF(F10&gt;95,5,IF(F10&gt;90,4,IF(F10&gt;85,3,IF(F10&gt;80,2,IF(F10&gt;75,1,0)))))</f>
        <v>0</v>
      </c>
      <c r="M10" s="1">
        <f>IF(G10&gt;95,5,IF(G10&gt;90,4,IF(G10&gt;85,3,IF(G10&gt;80,2,IF(G10&gt;75,1,0)))))</f>
        <v>0</v>
      </c>
      <c r="N10" s="22">
        <f>LARGE(J10:M10,1) + LARGE(J10:M10,2) +LARGE(J10:M10,3)</f>
        <v>0</v>
      </c>
      <c r="O10" s="21">
        <v>1</v>
      </c>
      <c r="P10" s="10">
        <f>(N10+O10)</f>
        <v>1</v>
      </c>
    </row>
  </sheetData>
  <sortState xmlns:xlrd2="http://schemas.microsoft.com/office/spreadsheetml/2017/richdata2" ref="B3:P10">
    <sortCondition descending="1" ref="H3:H10"/>
  </sortState>
  <mergeCells count="1">
    <mergeCell ref="I1:M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Sportsman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Hertz</cp:lastModifiedBy>
  <dcterms:created xsi:type="dcterms:W3CDTF">2016-06-01T18:56:16Z</dcterms:created>
  <dcterms:modified xsi:type="dcterms:W3CDTF">2022-09-21T10:03:41Z</dcterms:modified>
</cp:coreProperties>
</file>